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radesHistory" sheetId="1" r:id="rId1"/>
    <sheet name="Tabelle2" sheetId="2" r:id="rId2"/>
    <sheet name="ProcessedTradeHistory" sheetId="3" r:id="rId3"/>
    <sheet name="Kursdata" sheetId="4" r:id="rId4"/>
  </sheets>
  <definedNames>
    <definedName name="_xlnm._FilterDatabase" localSheetId="1" hidden="1">Tabelle2!$A$1:$E$220</definedName>
  </definedNames>
  <calcPr calcId="125725"/>
</workbook>
</file>

<file path=xl/calcChain.xml><?xml version="1.0" encoding="utf-8"?>
<calcChain xmlns="http://schemas.openxmlformats.org/spreadsheetml/2006/main">
  <c r="H2" i="4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"/>
  <c r="G2"/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2"/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3"/>
  <c r="E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3"/>
  <c r="D2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3"/>
  <c r="C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"/>
</calcChain>
</file>

<file path=xl/sharedStrings.xml><?xml version="1.0" encoding="utf-8"?>
<sst xmlns="http://schemas.openxmlformats.org/spreadsheetml/2006/main" count="1236" uniqueCount="119">
  <si>
    <t>Preise in EUR</t>
  </si>
  <si>
    <t>Ordertyp</t>
  </si>
  <si>
    <r>
      <t>Status</t>
    </r>
    <r>
      <rPr>
        <sz val="11"/>
        <color rgb="FFA7A7A7"/>
        <rFont val="Arial"/>
        <family val="2"/>
      </rPr>
      <t>Zeitstempel</t>
    </r>
  </si>
  <si>
    <t>Kurs</t>
  </si>
  <si>
    <t>Stück</t>
  </si>
  <si>
    <t>Gewichtung</t>
  </si>
  <si>
    <t>+/-</t>
  </si>
  <si>
    <t>GOPRO</t>
  </si>
  <si>
    <t>US38268T1034</t>
  </si>
  <si>
    <t>Quote Kauf</t>
  </si>
  <si>
    <t>Ausgeführt</t>
  </si>
  <si>
    <t>N/A</t>
  </si>
  <si>
    <t>SILVER STANDARD RES</t>
  </si>
  <si>
    <t>CA82823L1067</t>
  </si>
  <si>
    <t>Quote Verkauf</t>
  </si>
  <si>
    <t>FIRST MAJESTIC SILVER CORP.</t>
  </si>
  <si>
    <t>CA32076V1031</t>
  </si>
  <si>
    <t>ELDORADO GOLD CORP</t>
  </si>
  <si>
    <t>CA2849021035</t>
  </si>
  <si>
    <t>DEUTSCHE BANK AG NA O.N.</t>
  </si>
  <si>
    <t>DE0005140008</t>
  </si>
  <si>
    <t>GOLDCORP</t>
  </si>
  <si>
    <t>CA3809564097</t>
  </si>
  <si>
    <t>YAMANA GOLD</t>
  </si>
  <si>
    <t>CA98462Y1007</t>
  </si>
  <si>
    <t>BARRICK GOLD CORP</t>
  </si>
  <si>
    <t>CA0679011084</t>
  </si>
  <si>
    <t>GREAT PANTHER SILVER</t>
  </si>
  <si>
    <t>CA39115V1013</t>
  </si>
  <si>
    <t>HARMONY GOLD MINING CO. LTD. ADR</t>
  </si>
  <si>
    <t>US4132163001</t>
  </si>
  <si>
    <t>Limit Verkauf</t>
  </si>
  <si>
    <t>SIBANYE GOLD LTD.</t>
  </si>
  <si>
    <t>ZAE000173951</t>
  </si>
  <si>
    <t>Limit Kauf</t>
  </si>
  <si>
    <t>&lt;0,01 %</t>
  </si>
  <si>
    <t>VALEANT PHARMA. INT. INC.(NEW)</t>
  </si>
  <si>
    <t>CA91911K1021</t>
  </si>
  <si>
    <t>RWE AG ST O.N.</t>
  </si>
  <si>
    <t>DE0007037129</t>
  </si>
  <si>
    <t>Stop-Limit Verkauf</t>
  </si>
  <si>
    <t>OCEANAGOLD CORP.</t>
  </si>
  <si>
    <t>CA6752221037</t>
  </si>
  <si>
    <t>SABINA SILVER CORP.</t>
  </si>
  <si>
    <t>CA7852461093</t>
  </si>
  <si>
    <t>LUFTHANSA AG VNA O.N.</t>
  </si>
  <si>
    <t>DE0008232125</t>
  </si>
  <si>
    <t>NINTENDO CO LTD</t>
  </si>
  <si>
    <t>JP3756600007</t>
  </si>
  <si>
    <t>E.ON SE</t>
  </si>
  <si>
    <t>DE000ENAG999</t>
  </si>
  <si>
    <t>FRESEN.MED.CARE AG O.N.</t>
  </si>
  <si>
    <t>DE0005785802</t>
  </si>
  <si>
    <t>LINDE AG O.N.</t>
  </si>
  <si>
    <t>DE0006483001</t>
  </si>
  <si>
    <t>ALLIANZ AG VNA O.N.</t>
  </si>
  <si>
    <t>DE0008404005</t>
  </si>
  <si>
    <t>MONSANTO CO</t>
  </si>
  <si>
    <t>US61166W1018</t>
  </si>
  <si>
    <t>COCA-COLA CO. DL-,25</t>
  </si>
  <si>
    <t>US1912161007</t>
  </si>
  <si>
    <t>VONOVIA SE</t>
  </si>
  <si>
    <t>DE000A1ML7J1</t>
  </si>
  <si>
    <t>MICROSOFT CORP. DL -,001</t>
  </si>
  <si>
    <t>US5949181045</t>
  </si>
  <si>
    <t>VOLKSWAGEN AG ST O.N.</t>
  </si>
  <si>
    <t>DE0007664005</t>
  </si>
  <si>
    <t>MERCK KGAA O.N.</t>
  </si>
  <si>
    <t>DE0006599905</t>
  </si>
  <si>
    <t>AGNICO EAGLE</t>
  </si>
  <si>
    <t>CA0084741085</t>
  </si>
  <si>
    <t>PAN AMERICAN SILVER</t>
  </si>
  <si>
    <t>CA6979001089</t>
  </si>
  <si>
    <t>NETFLIX</t>
  </si>
  <si>
    <t>US64110L1061</t>
  </si>
  <si>
    <t>MORPHOSYS AG O.N.</t>
  </si>
  <si>
    <t>DE0006632003</t>
  </si>
  <si>
    <t>SAP SE</t>
  </si>
  <si>
    <t>DE0007164600</t>
  </si>
  <si>
    <t>BB BIOTECH</t>
  </si>
  <si>
    <t>CH0038389992</t>
  </si>
  <si>
    <t>RHEINMETALL</t>
  </si>
  <si>
    <t>DE0007030009</t>
  </si>
  <si>
    <t>DAIMLER</t>
  </si>
  <si>
    <t>DE0007100000</t>
  </si>
  <si>
    <t>DEUTSCHE POST AG NA O.N.</t>
  </si>
  <si>
    <t>DE0005552004</t>
  </si>
  <si>
    <t>BARCLAYS</t>
  </si>
  <si>
    <t>GB0031348658</t>
  </si>
  <si>
    <t>THYSSENKRUPP AG O.N.</t>
  </si>
  <si>
    <t>DE0007500001</t>
  </si>
  <si>
    <t>ROYAL BANK OF SCTL</t>
  </si>
  <si>
    <t>GB00B7T77214</t>
  </si>
  <si>
    <t>HUGO BOSS</t>
  </si>
  <si>
    <t>DE000A1PHFF7</t>
  </si>
  <si>
    <t>CISCO SYSTEMS</t>
  </si>
  <si>
    <t>US17275R1023</t>
  </si>
  <si>
    <t>CHESAPEAKE ENERGY</t>
  </si>
  <si>
    <t>US1651671075</t>
  </si>
  <si>
    <t>URANIUM ENERGY CORP.</t>
  </si>
  <si>
    <t>US9168961038</t>
  </si>
  <si>
    <t>LINN ENERGY</t>
  </si>
  <si>
    <t>US5360201009</t>
  </si>
  <si>
    <t>K+S AG</t>
  </si>
  <si>
    <t>DE000KSAG888</t>
  </si>
  <si>
    <t>FREE MCMORAN COP</t>
  </si>
  <si>
    <t>US35671D8570</t>
  </si>
  <si>
    <t>NN</t>
  </si>
  <si>
    <t>ISIN</t>
  </si>
  <si>
    <t>TradeType</t>
  </si>
  <si>
    <t>PositionWeight</t>
  </si>
  <si>
    <t>ReturnOnTrade</t>
  </si>
  <si>
    <t>Begin date</t>
  </si>
  <si>
    <t>Time interval (min)</t>
  </si>
  <si>
    <t>Open</t>
  </si>
  <si>
    <t>Close</t>
  </si>
  <si>
    <t>High</t>
  </si>
  <si>
    <t>Low</t>
  </si>
  <si>
    <t>Returns in Portfolio Context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</si>
</sst>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A6A6A6"/>
      <name val="Arial"/>
      <family val="2"/>
    </font>
    <font>
      <b/>
      <sz val="11"/>
      <color theme="1"/>
      <name val="Arial"/>
      <family val="2"/>
    </font>
    <font>
      <sz val="11"/>
      <color rgb="FFA7A7A7"/>
      <name val="Arial"/>
      <family val="2"/>
    </font>
    <font>
      <sz val="11"/>
      <color theme="1"/>
      <name val="Arial"/>
      <family val="2"/>
    </font>
    <font>
      <b/>
      <sz val="11"/>
      <color rgb="FF505050"/>
      <name val="Arial"/>
      <family val="2"/>
    </font>
    <font>
      <sz val="11"/>
      <color rgb="FF737373"/>
      <name val="Arial"/>
      <family val="2"/>
    </font>
    <font>
      <sz val="11"/>
      <color rgb="FF95C11F"/>
      <name val="Arial"/>
      <family val="2"/>
    </font>
    <font>
      <sz val="11"/>
      <color rgb="FFED1C24"/>
      <name val="Arial"/>
      <family val="2"/>
    </font>
    <font>
      <u/>
      <sz val="11"/>
      <color theme="10"/>
      <name val="Calibri"/>
      <family val="2"/>
    </font>
    <font>
      <sz val="11"/>
      <color rgb="FF505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CACACA"/>
      </bottom>
      <diagonal/>
    </border>
    <border>
      <left/>
      <right/>
      <top style="medium">
        <color rgb="FFCACACA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right" vertical="center" indent="1"/>
    </xf>
    <xf numFmtId="0" fontId="10" fillId="0" borderId="2" xfId="1" applyBorder="1" applyAlignment="1" applyProtection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22" fontId="5" fillId="0" borderId="1" xfId="0" applyNumberFormat="1" applyFont="1" applyBorder="1" applyAlignment="1">
      <alignment horizontal="left" vertical="center" indent="1"/>
    </xf>
    <xf numFmtId="3" fontId="0" fillId="0" borderId="0" xfId="0" applyNumberFormat="1"/>
    <xf numFmtId="10" fontId="0" fillId="0" borderId="0" xfId="0" applyNumberFormat="1"/>
    <xf numFmtId="0" fontId="3" fillId="0" borderId="2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10" fontId="5" fillId="0" borderId="2" xfId="0" applyNumberFormat="1" applyFont="1" applyBorder="1" applyAlignment="1">
      <alignment horizontal="right" vertical="center" indent="1"/>
    </xf>
    <xf numFmtId="10" fontId="5" fillId="0" borderId="1" xfId="0" applyNumberFormat="1" applyFont="1" applyBorder="1" applyAlignment="1">
      <alignment horizontal="right" vertical="center" indent="1"/>
    </xf>
    <xf numFmtId="10" fontId="8" fillId="0" borderId="2" xfId="0" applyNumberFormat="1" applyFont="1" applyBorder="1" applyAlignment="1">
      <alignment horizontal="right" vertical="center" indent="1"/>
    </xf>
    <xf numFmtId="10" fontId="8" fillId="0" borderId="1" xfId="0" applyNumberFormat="1" applyFont="1" applyBorder="1" applyAlignment="1">
      <alignment horizontal="right" vertical="center" indent="1"/>
    </xf>
    <xf numFmtId="10" fontId="9" fillId="0" borderId="2" xfId="0" applyNumberFormat="1" applyFont="1" applyBorder="1" applyAlignment="1">
      <alignment horizontal="right" vertical="center" indent="1"/>
    </xf>
    <xf numFmtId="10" fontId="9" fillId="0" borderId="1" xfId="0" applyNumberFormat="1" applyFont="1" applyBorder="1" applyAlignment="1">
      <alignment horizontal="right" vertical="center" indent="1"/>
    </xf>
    <xf numFmtId="0" fontId="10" fillId="2" borderId="2" xfId="1" applyFill="1" applyBorder="1" applyAlignment="1" applyProtection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22" fontId="11" fillId="2" borderId="1" xfId="0" applyNumberFormat="1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right" vertical="center" indent="1"/>
    </xf>
    <xf numFmtId="0" fontId="11" fillId="2" borderId="1" xfId="0" applyFont="1" applyFill="1" applyBorder="1" applyAlignment="1">
      <alignment horizontal="right" vertical="center" indent="1"/>
    </xf>
    <xf numFmtId="3" fontId="11" fillId="2" borderId="2" xfId="0" applyNumberFormat="1" applyFont="1" applyFill="1" applyBorder="1" applyAlignment="1">
      <alignment horizontal="right" vertical="center" indent="1"/>
    </xf>
    <xf numFmtId="3" fontId="11" fillId="2" borderId="1" xfId="0" applyNumberFormat="1" applyFont="1" applyFill="1" applyBorder="1" applyAlignment="1">
      <alignment horizontal="right" vertical="center" indent="1"/>
    </xf>
    <xf numFmtId="10" fontId="11" fillId="2" borderId="2" xfId="0" applyNumberFormat="1" applyFont="1" applyFill="1" applyBorder="1" applyAlignment="1">
      <alignment horizontal="right" vertical="center" indent="1"/>
    </xf>
    <xf numFmtId="10" fontId="11" fillId="2" borderId="1" xfId="0" applyNumberFormat="1" applyFont="1" applyFill="1" applyBorder="1" applyAlignment="1">
      <alignment horizontal="right" vertical="center" indent="1"/>
    </xf>
    <xf numFmtId="10" fontId="9" fillId="2" borderId="2" xfId="0" applyNumberFormat="1" applyFont="1" applyFill="1" applyBorder="1" applyAlignment="1">
      <alignment horizontal="right" vertical="center" indent="1"/>
    </xf>
    <xf numFmtId="10" fontId="9" fillId="2" borderId="1" xfId="0" applyNumberFormat="1" applyFont="1" applyFill="1" applyBorder="1" applyAlignment="1">
      <alignment horizontal="right" vertical="center" indent="1"/>
    </xf>
    <xf numFmtId="10" fontId="8" fillId="2" borderId="2" xfId="0" applyNumberFormat="1" applyFont="1" applyFill="1" applyBorder="1" applyAlignment="1">
      <alignment horizontal="right" vertical="center" indent="1"/>
    </xf>
    <xf numFmtId="10" fontId="8" fillId="2" borderId="1" xfId="0" applyNumberFormat="1" applyFont="1" applyFill="1" applyBorder="1" applyAlignment="1">
      <alignment horizontal="right" vertical="center" indent="1"/>
    </xf>
    <xf numFmtId="0" fontId="1" fillId="0" borderId="0" xfId="0" applyFont="1"/>
    <xf numFmtId="14" fontId="0" fillId="0" borderId="0" xfId="0" applyNumberForma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Wikifolio "UnderDogs Aktienwerte  </a:t>
            </a:r>
            <a:r>
              <a:rPr lang="de-DE" sz="1800" b="1" i="0" u="none" strike="noStrike" baseline="0"/>
              <a:t>-Weltweit-</a:t>
            </a:r>
            <a:r>
              <a:rPr lang="en-US"/>
              <a:t>" - Performance chart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Kursdata!$D$1</c:f>
              <c:strCache>
                <c:ptCount val="1"/>
                <c:pt idx="0">
                  <c:v>Close</c:v>
                </c:pt>
              </c:strCache>
            </c:strRef>
          </c:tx>
          <c:marker>
            <c:symbol val="none"/>
          </c:marker>
          <c:trendline>
            <c:trendlineType val="power"/>
          </c:trendline>
          <c:cat>
            <c:numRef>
              <c:f>Kursdata!$A$2:$A$375</c:f>
              <c:numCache>
                <c:formatCode>dd/mm/yyyy</c:formatCode>
                <c:ptCount val="374"/>
                <c:pt idx="0">
                  <c:v>42373</c:v>
                </c:pt>
                <c:pt idx="1">
                  <c:v>42374</c:v>
                </c:pt>
                <c:pt idx="2">
                  <c:v>42375</c:v>
                </c:pt>
                <c:pt idx="3">
                  <c:v>42376</c:v>
                </c:pt>
                <c:pt idx="4">
                  <c:v>42377</c:v>
                </c:pt>
                <c:pt idx="5">
                  <c:v>42378</c:v>
                </c:pt>
                <c:pt idx="6">
                  <c:v>42379</c:v>
                </c:pt>
                <c:pt idx="7">
                  <c:v>42380</c:v>
                </c:pt>
                <c:pt idx="8">
                  <c:v>42381</c:v>
                </c:pt>
                <c:pt idx="9">
                  <c:v>42382</c:v>
                </c:pt>
                <c:pt idx="10">
                  <c:v>42383</c:v>
                </c:pt>
                <c:pt idx="11">
                  <c:v>42384</c:v>
                </c:pt>
                <c:pt idx="12">
                  <c:v>42385</c:v>
                </c:pt>
                <c:pt idx="13">
                  <c:v>42386</c:v>
                </c:pt>
                <c:pt idx="14">
                  <c:v>42387</c:v>
                </c:pt>
                <c:pt idx="15">
                  <c:v>42388</c:v>
                </c:pt>
                <c:pt idx="16">
                  <c:v>42389</c:v>
                </c:pt>
                <c:pt idx="17">
                  <c:v>42390</c:v>
                </c:pt>
                <c:pt idx="18">
                  <c:v>42391</c:v>
                </c:pt>
                <c:pt idx="19">
                  <c:v>42392</c:v>
                </c:pt>
                <c:pt idx="20">
                  <c:v>42393</c:v>
                </c:pt>
                <c:pt idx="21">
                  <c:v>42394</c:v>
                </c:pt>
                <c:pt idx="22">
                  <c:v>42395</c:v>
                </c:pt>
                <c:pt idx="23">
                  <c:v>42396</c:v>
                </c:pt>
                <c:pt idx="24">
                  <c:v>42397</c:v>
                </c:pt>
                <c:pt idx="25">
                  <c:v>42398</c:v>
                </c:pt>
                <c:pt idx="26">
                  <c:v>42399</c:v>
                </c:pt>
                <c:pt idx="27">
                  <c:v>42400</c:v>
                </c:pt>
                <c:pt idx="28">
                  <c:v>42401</c:v>
                </c:pt>
                <c:pt idx="29">
                  <c:v>42402</c:v>
                </c:pt>
                <c:pt idx="30">
                  <c:v>42403</c:v>
                </c:pt>
                <c:pt idx="31">
                  <c:v>42404</c:v>
                </c:pt>
                <c:pt idx="32">
                  <c:v>42405</c:v>
                </c:pt>
                <c:pt idx="33">
                  <c:v>42406</c:v>
                </c:pt>
                <c:pt idx="34">
                  <c:v>42407</c:v>
                </c:pt>
                <c:pt idx="35">
                  <c:v>42408</c:v>
                </c:pt>
                <c:pt idx="36">
                  <c:v>42409</c:v>
                </c:pt>
                <c:pt idx="37">
                  <c:v>42410</c:v>
                </c:pt>
                <c:pt idx="38">
                  <c:v>42411</c:v>
                </c:pt>
                <c:pt idx="39">
                  <c:v>42412</c:v>
                </c:pt>
                <c:pt idx="40">
                  <c:v>42413</c:v>
                </c:pt>
                <c:pt idx="41">
                  <c:v>42414</c:v>
                </c:pt>
                <c:pt idx="42">
                  <c:v>42415</c:v>
                </c:pt>
                <c:pt idx="43">
                  <c:v>42416</c:v>
                </c:pt>
                <c:pt idx="44">
                  <c:v>42417</c:v>
                </c:pt>
                <c:pt idx="45">
                  <c:v>42418</c:v>
                </c:pt>
                <c:pt idx="46">
                  <c:v>42419</c:v>
                </c:pt>
                <c:pt idx="47">
                  <c:v>42420</c:v>
                </c:pt>
                <c:pt idx="48">
                  <c:v>42421</c:v>
                </c:pt>
                <c:pt idx="49">
                  <c:v>42422</c:v>
                </c:pt>
                <c:pt idx="50">
                  <c:v>42423</c:v>
                </c:pt>
                <c:pt idx="51">
                  <c:v>42424</c:v>
                </c:pt>
                <c:pt idx="52">
                  <c:v>42425</c:v>
                </c:pt>
                <c:pt idx="53">
                  <c:v>42426</c:v>
                </c:pt>
                <c:pt idx="54">
                  <c:v>42427</c:v>
                </c:pt>
                <c:pt idx="55">
                  <c:v>42428</c:v>
                </c:pt>
                <c:pt idx="56">
                  <c:v>42429</c:v>
                </c:pt>
                <c:pt idx="57">
                  <c:v>42430</c:v>
                </c:pt>
                <c:pt idx="58">
                  <c:v>42431</c:v>
                </c:pt>
                <c:pt idx="59">
                  <c:v>42432</c:v>
                </c:pt>
                <c:pt idx="60">
                  <c:v>42433</c:v>
                </c:pt>
                <c:pt idx="61">
                  <c:v>42434</c:v>
                </c:pt>
                <c:pt idx="62">
                  <c:v>42435</c:v>
                </c:pt>
                <c:pt idx="63">
                  <c:v>42436</c:v>
                </c:pt>
                <c:pt idx="64">
                  <c:v>42437</c:v>
                </c:pt>
                <c:pt idx="65">
                  <c:v>42438</c:v>
                </c:pt>
                <c:pt idx="66">
                  <c:v>42439</c:v>
                </c:pt>
                <c:pt idx="67">
                  <c:v>42440</c:v>
                </c:pt>
                <c:pt idx="68">
                  <c:v>42441</c:v>
                </c:pt>
                <c:pt idx="69">
                  <c:v>42442</c:v>
                </c:pt>
                <c:pt idx="70">
                  <c:v>42443</c:v>
                </c:pt>
                <c:pt idx="71">
                  <c:v>42444</c:v>
                </c:pt>
                <c:pt idx="72">
                  <c:v>42445</c:v>
                </c:pt>
                <c:pt idx="73">
                  <c:v>42446</c:v>
                </c:pt>
                <c:pt idx="74">
                  <c:v>42447</c:v>
                </c:pt>
                <c:pt idx="75">
                  <c:v>42448</c:v>
                </c:pt>
                <c:pt idx="76">
                  <c:v>42449</c:v>
                </c:pt>
                <c:pt idx="77">
                  <c:v>42450</c:v>
                </c:pt>
                <c:pt idx="78">
                  <c:v>42451</c:v>
                </c:pt>
                <c:pt idx="79">
                  <c:v>42452</c:v>
                </c:pt>
                <c:pt idx="80">
                  <c:v>42453</c:v>
                </c:pt>
                <c:pt idx="81">
                  <c:v>42458</c:v>
                </c:pt>
                <c:pt idx="82">
                  <c:v>42459</c:v>
                </c:pt>
                <c:pt idx="83">
                  <c:v>42460</c:v>
                </c:pt>
                <c:pt idx="84">
                  <c:v>42461</c:v>
                </c:pt>
                <c:pt idx="85">
                  <c:v>42462</c:v>
                </c:pt>
                <c:pt idx="86">
                  <c:v>42463</c:v>
                </c:pt>
                <c:pt idx="87">
                  <c:v>42464</c:v>
                </c:pt>
                <c:pt idx="88">
                  <c:v>42465</c:v>
                </c:pt>
                <c:pt idx="89">
                  <c:v>42466</c:v>
                </c:pt>
                <c:pt idx="90">
                  <c:v>42467</c:v>
                </c:pt>
                <c:pt idx="91">
                  <c:v>42468</c:v>
                </c:pt>
                <c:pt idx="92">
                  <c:v>42469</c:v>
                </c:pt>
                <c:pt idx="93">
                  <c:v>42470</c:v>
                </c:pt>
                <c:pt idx="94">
                  <c:v>42471</c:v>
                </c:pt>
                <c:pt idx="95">
                  <c:v>42472</c:v>
                </c:pt>
                <c:pt idx="96">
                  <c:v>42473</c:v>
                </c:pt>
                <c:pt idx="97">
                  <c:v>42474</c:v>
                </c:pt>
                <c:pt idx="98">
                  <c:v>42475</c:v>
                </c:pt>
                <c:pt idx="99">
                  <c:v>42476</c:v>
                </c:pt>
                <c:pt idx="100">
                  <c:v>42477</c:v>
                </c:pt>
                <c:pt idx="101">
                  <c:v>42478</c:v>
                </c:pt>
                <c:pt idx="102">
                  <c:v>42479</c:v>
                </c:pt>
                <c:pt idx="103">
                  <c:v>42480</c:v>
                </c:pt>
                <c:pt idx="104">
                  <c:v>42481</c:v>
                </c:pt>
                <c:pt idx="105">
                  <c:v>42482</c:v>
                </c:pt>
                <c:pt idx="106">
                  <c:v>42483</c:v>
                </c:pt>
                <c:pt idx="107">
                  <c:v>42484</c:v>
                </c:pt>
                <c:pt idx="108">
                  <c:v>42485</c:v>
                </c:pt>
                <c:pt idx="109">
                  <c:v>42486</c:v>
                </c:pt>
                <c:pt idx="110">
                  <c:v>42487</c:v>
                </c:pt>
                <c:pt idx="111">
                  <c:v>42488</c:v>
                </c:pt>
                <c:pt idx="112">
                  <c:v>42489</c:v>
                </c:pt>
                <c:pt idx="113">
                  <c:v>42490</c:v>
                </c:pt>
                <c:pt idx="114">
                  <c:v>42492</c:v>
                </c:pt>
                <c:pt idx="115">
                  <c:v>42493</c:v>
                </c:pt>
                <c:pt idx="116">
                  <c:v>42494</c:v>
                </c:pt>
                <c:pt idx="117">
                  <c:v>42495</c:v>
                </c:pt>
                <c:pt idx="118">
                  <c:v>42496</c:v>
                </c:pt>
                <c:pt idx="119">
                  <c:v>42497</c:v>
                </c:pt>
                <c:pt idx="120">
                  <c:v>42498</c:v>
                </c:pt>
                <c:pt idx="121">
                  <c:v>42499</c:v>
                </c:pt>
                <c:pt idx="122">
                  <c:v>42500</c:v>
                </c:pt>
                <c:pt idx="123">
                  <c:v>42501</c:v>
                </c:pt>
                <c:pt idx="124">
                  <c:v>42502</c:v>
                </c:pt>
                <c:pt idx="125">
                  <c:v>42503</c:v>
                </c:pt>
                <c:pt idx="126">
                  <c:v>42504</c:v>
                </c:pt>
                <c:pt idx="127">
                  <c:v>42505</c:v>
                </c:pt>
                <c:pt idx="128">
                  <c:v>42506</c:v>
                </c:pt>
                <c:pt idx="129">
                  <c:v>42507</c:v>
                </c:pt>
                <c:pt idx="130">
                  <c:v>42508</c:v>
                </c:pt>
                <c:pt idx="131">
                  <c:v>42509</c:v>
                </c:pt>
                <c:pt idx="132">
                  <c:v>42510</c:v>
                </c:pt>
                <c:pt idx="133">
                  <c:v>42511</c:v>
                </c:pt>
                <c:pt idx="134">
                  <c:v>42512</c:v>
                </c:pt>
                <c:pt idx="135">
                  <c:v>42513</c:v>
                </c:pt>
                <c:pt idx="136">
                  <c:v>42514</c:v>
                </c:pt>
                <c:pt idx="137">
                  <c:v>42515</c:v>
                </c:pt>
                <c:pt idx="138">
                  <c:v>42516</c:v>
                </c:pt>
                <c:pt idx="139">
                  <c:v>42517</c:v>
                </c:pt>
                <c:pt idx="140">
                  <c:v>42518</c:v>
                </c:pt>
                <c:pt idx="141">
                  <c:v>42519</c:v>
                </c:pt>
                <c:pt idx="142">
                  <c:v>42520</c:v>
                </c:pt>
                <c:pt idx="143">
                  <c:v>42521</c:v>
                </c:pt>
                <c:pt idx="144">
                  <c:v>42522</c:v>
                </c:pt>
                <c:pt idx="145">
                  <c:v>42523</c:v>
                </c:pt>
                <c:pt idx="146">
                  <c:v>42524</c:v>
                </c:pt>
                <c:pt idx="147">
                  <c:v>42525</c:v>
                </c:pt>
                <c:pt idx="148">
                  <c:v>42526</c:v>
                </c:pt>
                <c:pt idx="149">
                  <c:v>42527</c:v>
                </c:pt>
                <c:pt idx="150">
                  <c:v>42528</c:v>
                </c:pt>
                <c:pt idx="151">
                  <c:v>42529</c:v>
                </c:pt>
                <c:pt idx="152">
                  <c:v>42530</c:v>
                </c:pt>
                <c:pt idx="153">
                  <c:v>42531</c:v>
                </c:pt>
                <c:pt idx="154">
                  <c:v>42532</c:v>
                </c:pt>
                <c:pt idx="155">
                  <c:v>42533</c:v>
                </c:pt>
                <c:pt idx="156">
                  <c:v>42534</c:v>
                </c:pt>
                <c:pt idx="157">
                  <c:v>42535</c:v>
                </c:pt>
                <c:pt idx="158">
                  <c:v>42536</c:v>
                </c:pt>
                <c:pt idx="159">
                  <c:v>42537</c:v>
                </c:pt>
                <c:pt idx="160">
                  <c:v>42538</c:v>
                </c:pt>
                <c:pt idx="161">
                  <c:v>42539</c:v>
                </c:pt>
                <c:pt idx="162">
                  <c:v>42540</c:v>
                </c:pt>
                <c:pt idx="163">
                  <c:v>42541</c:v>
                </c:pt>
                <c:pt idx="164">
                  <c:v>42542</c:v>
                </c:pt>
                <c:pt idx="165">
                  <c:v>42543</c:v>
                </c:pt>
                <c:pt idx="166">
                  <c:v>42544</c:v>
                </c:pt>
                <c:pt idx="167">
                  <c:v>42545</c:v>
                </c:pt>
                <c:pt idx="168">
                  <c:v>42546</c:v>
                </c:pt>
                <c:pt idx="169">
                  <c:v>42547</c:v>
                </c:pt>
                <c:pt idx="170">
                  <c:v>42548</c:v>
                </c:pt>
                <c:pt idx="171">
                  <c:v>42549</c:v>
                </c:pt>
                <c:pt idx="172">
                  <c:v>42550</c:v>
                </c:pt>
                <c:pt idx="173">
                  <c:v>42551</c:v>
                </c:pt>
                <c:pt idx="174">
                  <c:v>42552</c:v>
                </c:pt>
                <c:pt idx="175">
                  <c:v>42553</c:v>
                </c:pt>
                <c:pt idx="176">
                  <c:v>42554</c:v>
                </c:pt>
                <c:pt idx="177">
                  <c:v>42555</c:v>
                </c:pt>
                <c:pt idx="178">
                  <c:v>42556</c:v>
                </c:pt>
                <c:pt idx="179">
                  <c:v>42557</c:v>
                </c:pt>
                <c:pt idx="180">
                  <c:v>42558</c:v>
                </c:pt>
                <c:pt idx="181">
                  <c:v>42559</c:v>
                </c:pt>
                <c:pt idx="182">
                  <c:v>42560</c:v>
                </c:pt>
                <c:pt idx="183">
                  <c:v>42561</c:v>
                </c:pt>
                <c:pt idx="184">
                  <c:v>42562</c:v>
                </c:pt>
                <c:pt idx="185">
                  <c:v>42563</c:v>
                </c:pt>
                <c:pt idx="186">
                  <c:v>42564</c:v>
                </c:pt>
                <c:pt idx="187">
                  <c:v>42565</c:v>
                </c:pt>
                <c:pt idx="188">
                  <c:v>42566</c:v>
                </c:pt>
                <c:pt idx="189">
                  <c:v>42567</c:v>
                </c:pt>
                <c:pt idx="190">
                  <c:v>42568</c:v>
                </c:pt>
                <c:pt idx="191">
                  <c:v>42569</c:v>
                </c:pt>
                <c:pt idx="192">
                  <c:v>42570</c:v>
                </c:pt>
                <c:pt idx="193">
                  <c:v>42571</c:v>
                </c:pt>
                <c:pt idx="194">
                  <c:v>42572</c:v>
                </c:pt>
                <c:pt idx="195">
                  <c:v>42573</c:v>
                </c:pt>
                <c:pt idx="196">
                  <c:v>42574</c:v>
                </c:pt>
                <c:pt idx="197">
                  <c:v>42575</c:v>
                </c:pt>
                <c:pt idx="198">
                  <c:v>42576</c:v>
                </c:pt>
                <c:pt idx="199">
                  <c:v>42577</c:v>
                </c:pt>
                <c:pt idx="200">
                  <c:v>42578</c:v>
                </c:pt>
                <c:pt idx="201">
                  <c:v>42579</c:v>
                </c:pt>
                <c:pt idx="202">
                  <c:v>42580</c:v>
                </c:pt>
                <c:pt idx="203">
                  <c:v>42581</c:v>
                </c:pt>
                <c:pt idx="204">
                  <c:v>42582</c:v>
                </c:pt>
                <c:pt idx="205">
                  <c:v>42583</c:v>
                </c:pt>
                <c:pt idx="206">
                  <c:v>42584</c:v>
                </c:pt>
                <c:pt idx="207">
                  <c:v>42585</c:v>
                </c:pt>
                <c:pt idx="208">
                  <c:v>42586</c:v>
                </c:pt>
                <c:pt idx="209">
                  <c:v>42587</c:v>
                </c:pt>
                <c:pt idx="210">
                  <c:v>42588</c:v>
                </c:pt>
                <c:pt idx="211">
                  <c:v>42589</c:v>
                </c:pt>
                <c:pt idx="212">
                  <c:v>42590</c:v>
                </c:pt>
                <c:pt idx="213">
                  <c:v>42591</c:v>
                </c:pt>
                <c:pt idx="214">
                  <c:v>42592</c:v>
                </c:pt>
                <c:pt idx="215">
                  <c:v>42593</c:v>
                </c:pt>
                <c:pt idx="216">
                  <c:v>42594</c:v>
                </c:pt>
                <c:pt idx="217">
                  <c:v>42595</c:v>
                </c:pt>
                <c:pt idx="218">
                  <c:v>42596</c:v>
                </c:pt>
                <c:pt idx="219">
                  <c:v>42597</c:v>
                </c:pt>
                <c:pt idx="220">
                  <c:v>42598</c:v>
                </c:pt>
                <c:pt idx="221">
                  <c:v>42599</c:v>
                </c:pt>
                <c:pt idx="222">
                  <c:v>42600</c:v>
                </c:pt>
                <c:pt idx="223">
                  <c:v>42601</c:v>
                </c:pt>
                <c:pt idx="224">
                  <c:v>42602</c:v>
                </c:pt>
                <c:pt idx="225">
                  <c:v>42603</c:v>
                </c:pt>
                <c:pt idx="226">
                  <c:v>42604</c:v>
                </c:pt>
                <c:pt idx="227">
                  <c:v>42605</c:v>
                </c:pt>
                <c:pt idx="228">
                  <c:v>42606</c:v>
                </c:pt>
                <c:pt idx="229">
                  <c:v>42607</c:v>
                </c:pt>
                <c:pt idx="230">
                  <c:v>42608</c:v>
                </c:pt>
                <c:pt idx="231">
                  <c:v>42609</c:v>
                </c:pt>
                <c:pt idx="232">
                  <c:v>42610</c:v>
                </c:pt>
                <c:pt idx="233">
                  <c:v>42611</c:v>
                </c:pt>
                <c:pt idx="234">
                  <c:v>42612</c:v>
                </c:pt>
                <c:pt idx="235">
                  <c:v>42613</c:v>
                </c:pt>
                <c:pt idx="236">
                  <c:v>42614</c:v>
                </c:pt>
                <c:pt idx="237">
                  <c:v>42615</c:v>
                </c:pt>
                <c:pt idx="238">
                  <c:v>42616</c:v>
                </c:pt>
                <c:pt idx="239">
                  <c:v>42617</c:v>
                </c:pt>
                <c:pt idx="240">
                  <c:v>42618</c:v>
                </c:pt>
                <c:pt idx="241">
                  <c:v>42619</c:v>
                </c:pt>
                <c:pt idx="242">
                  <c:v>42620</c:v>
                </c:pt>
                <c:pt idx="243">
                  <c:v>42621</c:v>
                </c:pt>
                <c:pt idx="244">
                  <c:v>42622</c:v>
                </c:pt>
                <c:pt idx="245">
                  <c:v>42623</c:v>
                </c:pt>
                <c:pt idx="246">
                  <c:v>42624</c:v>
                </c:pt>
                <c:pt idx="247">
                  <c:v>42625</c:v>
                </c:pt>
                <c:pt idx="248">
                  <c:v>42626</c:v>
                </c:pt>
                <c:pt idx="249">
                  <c:v>42627</c:v>
                </c:pt>
                <c:pt idx="250">
                  <c:v>42628</c:v>
                </c:pt>
                <c:pt idx="251">
                  <c:v>42629</c:v>
                </c:pt>
                <c:pt idx="252">
                  <c:v>42630</c:v>
                </c:pt>
                <c:pt idx="253">
                  <c:v>42631</c:v>
                </c:pt>
                <c:pt idx="254">
                  <c:v>42632</c:v>
                </c:pt>
                <c:pt idx="255">
                  <c:v>42633</c:v>
                </c:pt>
                <c:pt idx="256">
                  <c:v>42634</c:v>
                </c:pt>
                <c:pt idx="257">
                  <c:v>42635</c:v>
                </c:pt>
                <c:pt idx="258">
                  <c:v>42636</c:v>
                </c:pt>
                <c:pt idx="259">
                  <c:v>42637</c:v>
                </c:pt>
                <c:pt idx="260">
                  <c:v>42638</c:v>
                </c:pt>
                <c:pt idx="261">
                  <c:v>42639</c:v>
                </c:pt>
                <c:pt idx="262">
                  <c:v>42640</c:v>
                </c:pt>
                <c:pt idx="263">
                  <c:v>42641</c:v>
                </c:pt>
                <c:pt idx="264">
                  <c:v>42642</c:v>
                </c:pt>
                <c:pt idx="265">
                  <c:v>42643</c:v>
                </c:pt>
                <c:pt idx="266">
                  <c:v>42644</c:v>
                </c:pt>
                <c:pt idx="267">
                  <c:v>42645</c:v>
                </c:pt>
                <c:pt idx="268">
                  <c:v>42646</c:v>
                </c:pt>
                <c:pt idx="269">
                  <c:v>42647</c:v>
                </c:pt>
                <c:pt idx="270">
                  <c:v>42648</c:v>
                </c:pt>
                <c:pt idx="271">
                  <c:v>42649</c:v>
                </c:pt>
                <c:pt idx="272">
                  <c:v>42650</c:v>
                </c:pt>
                <c:pt idx="273">
                  <c:v>42651</c:v>
                </c:pt>
                <c:pt idx="274">
                  <c:v>42652</c:v>
                </c:pt>
                <c:pt idx="275">
                  <c:v>42653</c:v>
                </c:pt>
                <c:pt idx="276">
                  <c:v>42654</c:v>
                </c:pt>
                <c:pt idx="277">
                  <c:v>42655</c:v>
                </c:pt>
                <c:pt idx="278">
                  <c:v>42656</c:v>
                </c:pt>
                <c:pt idx="279">
                  <c:v>42657</c:v>
                </c:pt>
                <c:pt idx="280">
                  <c:v>42658</c:v>
                </c:pt>
                <c:pt idx="281">
                  <c:v>42659</c:v>
                </c:pt>
                <c:pt idx="282">
                  <c:v>42660</c:v>
                </c:pt>
                <c:pt idx="283">
                  <c:v>42661</c:v>
                </c:pt>
                <c:pt idx="284">
                  <c:v>42662</c:v>
                </c:pt>
                <c:pt idx="285">
                  <c:v>42663</c:v>
                </c:pt>
                <c:pt idx="286">
                  <c:v>42664</c:v>
                </c:pt>
                <c:pt idx="287">
                  <c:v>42665</c:v>
                </c:pt>
                <c:pt idx="288">
                  <c:v>42666</c:v>
                </c:pt>
                <c:pt idx="289">
                  <c:v>42667</c:v>
                </c:pt>
                <c:pt idx="290">
                  <c:v>42668</c:v>
                </c:pt>
                <c:pt idx="291">
                  <c:v>42669</c:v>
                </c:pt>
                <c:pt idx="292">
                  <c:v>42670</c:v>
                </c:pt>
                <c:pt idx="293">
                  <c:v>42671</c:v>
                </c:pt>
                <c:pt idx="294">
                  <c:v>42672</c:v>
                </c:pt>
                <c:pt idx="295">
                  <c:v>42673</c:v>
                </c:pt>
                <c:pt idx="296">
                  <c:v>42674</c:v>
                </c:pt>
                <c:pt idx="297">
                  <c:v>42675</c:v>
                </c:pt>
                <c:pt idx="298">
                  <c:v>42676</c:v>
                </c:pt>
                <c:pt idx="299">
                  <c:v>42677</c:v>
                </c:pt>
                <c:pt idx="300">
                  <c:v>42678</c:v>
                </c:pt>
                <c:pt idx="301">
                  <c:v>42679</c:v>
                </c:pt>
                <c:pt idx="302">
                  <c:v>42680</c:v>
                </c:pt>
                <c:pt idx="303">
                  <c:v>42681</c:v>
                </c:pt>
                <c:pt idx="304">
                  <c:v>42682</c:v>
                </c:pt>
                <c:pt idx="305">
                  <c:v>42683</c:v>
                </c:pt>
                <c:pt idx="306">
                  <c:v>42684</c:v>
                </c:pt>
                <c:pt idx="307">
                  <c:v>42685</c:v>
                </c:pt>
                <c:pt idx="308">
                  <c:v>42686</c:v>
                </c:pt>
                <c:pt idx="309">
                  <c:v>42687</c:v>
                </c:pt>
                <c:pt idx="310">
                  <c:v>42688</c:v>
                </c:pt>
                <c:pt idx="311">
                  <c:v>42689</c:v>
                </c:pt>
                <c:pt idx="312">
                  <c:v>42690</c:v>
                </c:pt>
                <c:pt idx="313">
                  <c:v>42691</c:v>
                </c:pt>
                <c:pt idx="314">
                  <c:v>42692</c:v>
                </c:pt>
                <c:pt idx="315">
                  <c:v>42693</c:v>
                </c:pt>
                <c:pt idx="316">
                  <c:v>42694</c:v>
                </c:pt>
                <c:pt idx="317">
                  <c:v>42695</c:v>
                </c:pt>
                <c:pt idx="318">
                  <c:v>42696</c:v>
                </c:pt>
                <c:pt idx="319">
                  <c:v>42697</c:v>
                </c:pt>
                <c:pt idx="320">
                  <c:v>42698</c:v>
                </c:pt>
                <c:pt idx="321">
                  <c:v>42699</c:v>
                </c:pt>
                <c:pt idx="322">
                  <c:v>42700</c:v>
                </c:pt>
                <c:pt idx="323">
                  <c:v>42701</c:v>
                </c:pt>
                <c:pt idx="324">
                  <c:v>42702</c:v>
                </c:pt>
                <c:pt idx="325">
                  <c:v>42703</c:v>
                </c:pt>
                <c:pt idx="326">
                  <c:v>42704</c:v>
                </c:pt>
                <c:pt idx="327">
                  <c:v>42705</c:v>
                </c:pt>
                <c:pt idx="328">
                  <c:v>42706</c:v>
                </c:pt>
                <c:pt idx="329">
                  <c:v>42707</c:v>
                </c:pt>
                <c:pt idx="330">
                  <c:v>42708</c:v>
                </c:pt>
                <c:pt idx="331">
                  <c:v>42709</c:v>
                </c:pt>
                <c:pt idx="332">
                  <c:v>42710</c:v>
                </c:pt>
                <c:pt idx="333">
                  <c:v>42711</c:v>
                </c:pt>
                <c:pt idx="334">
                  <c:v>42712</c:v>
                </c:pt>
                <c:pt idx="335">
                  <c:v>42713</c:v>
                </c:pt>
                <c:pt idx="336">
                  <c:v>42714</c:v>
                </c:pt>
                <c:pt idx="337">
                  <c:v>42715</c:v>
                </c:pt>
                <c:pt idx="338">
                  <c:v>42716</c:v>
                </c:pt>
                <c:pt idx="339">
                  <c:v>42717</c:v>
                </c:pt>
                <c:pt idx="340">
                  <c:v>42718</c:v>
                </c:pt>
                <c:pt idx="341">
                  <c:v>42719</c:v>
                </c:pt>
                <c:pt idx="342">
                  <c:v>42720</c:v>
                </c:pt>
                <c:pt idx="343">
                  <c:v>42721</c:v>
                </c:pt>
                <c:pt idx="344">
                  <c:v>42722</c:v>
                </c:pt>
                <c:pt idx="345">
                  <c:v>42723</c:v>
                </c:pt>
                <c:pt idx="346">
                  <c:v>42724</c:v>
                </c:pt>
                <c:pt idx="347">
                  <c:v>42725</c:v>
                </c:pt>
                <c:pt idx="348">
                  <c:v>42726</c:v>
                </c:pt>
                <c:pt idx="349">
                  <c:v>42727</c:v>
                </c:pt>
                <c:pt idx="350">
                  <c:v>42731</c:v>
                </c:pt>
                <c:pt idx="351">
                  <c:v>42732</c:v>
                </c:pt>
                <c:pt idx="352">
                  <c:v>42733</c:v>
                </c:pt>
                <c:pt idx="353">
                  <c:v>42734</c:v>
                </c:pt>
                <c:pt idx="354">
                  <c:v>42737</c:v>
                </c:pt>
                <c:pt idx="355">
                  <c:v>42738</c:v>
                </c:pt>
                <c:pt idx="356">
                  <c:v>42739</c:v>
                </c:pt>
                <c:pt idx="357">
                  <c:v>42740</c:v>
                </c:pt>
                <c:pt idx="358">
                  <c:v>42741</c:v>
                </c:pt>
                <c:pt idx="359">
                  <c:v>42742</c:v>
                </c:pt>
                <c:pt idx="360">
                  <c:v>42743</c:v>
                </c:pt>
                <c:pt idx="361">
                  <c:v>42744</c:v>
                </c:pt>
                <c:pt idx="362">
                  <c:v>42745</c:v>
                </c:pt>
                <c:pt idx="363">
                  <c:v>42746</c:v>
                </c:pt>
                <c:pt idx="364">
                  <c:v>42747</c:v>
                </c:pt>
                <c:pt idx="365">
                  <c:v>42748</c:v>
                </c:pt>
                <c:pt idx="366">
                  <c:v>42749</c:v>
                </c:pt>
                <c:pt idx="367">
                  <c:v>42750</c:v>
                </c:pt>
                <c:pt idx="368">
                  <c:v>42751</c:v>
                </c:pt>
                <c:pt idx="369">
                  <c:v>42752</c:v>
                </c:pt>
                <c:pt idx="370">
                  <c:v>42753</c:v>
                </c:pt>
                <c:pt idx="371">
                  <c:v>42754</c:v>
                </c:pt>
                <c:pt idx="372">
                  <c:v>42755</c:v>
                </c:pt>
                <c:pt idx="373">
                  <c:v>42756</c:v>
                </c:pt>
              </c:numCache>
            </c:numRef>
          </c:cat>
          <c:val>
            <c:numRef>
              <c:f>Kursdata!$D$2:$D$375</c:f>
              <c:numCache>
                <c:formatCode>General</c:formatCode>
                <c:ptCount val="374"/>
                <c:pt idx="0">
                  <c:v>98.897999999999996</c:v>
                </c:pt>
                <c:pt idx="1">
                  <c:v>101.12</c:v>
                </c:pt>
                <c:pt idx="2">
                  <c:v>93.998999999999995</c:v>
                </c:pt>
                <c:pt idx="3">
                  <c:v>84.12</c:v>
                </c:pt>
                <c:pt idx="4">
                  <c:v>81.236999999999995</c:v>
                </c:pt>
                <c:pt idx="5">
                  <c:v>81.153000000000006</c:v>
                </c:pt>
                <c:pt idx="6">
                  <c:v>81.150999999999996</c:v>
                </c:pt>
                <c:pt idx="7">
                  <c:v>82.548000000000002</c:v>
                </c:pt>
                <c:pt idx="8">
                  <c:v>62.218000000000004</c:v>
                </c:pt>
                <c:pt idx="9">
                  <c:v>63.451000000000001</c:v>
                </c:pt>
                <c:pt idx="10">
                  <c:v>63.203000000000003</c:v>
                </c:pt>
                <c:pt idx="11">
                  <c:v>65.340999999999994</c:v>
                </c:pt>
                <c:pt idx="12">
                  <c:v>65.338999999999999</c:v>
                </c:pt>
                <c:pt idx="13">
                  <c:v>65.337999999999994</c:v>
                </c:pt>
                <c:pt idx="14">
                  <c:v>65.418000000000006</c:v>
                </c:pt>
                <c:pt idx="15">
                  <c:v>59.573</c:v>
                </c:pt>
                <c:pt idx="16">
                  <c:v>58.171999999999997</c:v>
                </c:pt>
                <c:pt idx="17">
                  <c:v>60.228000000000002</c:v>
                </c:pt>
                <c:pt idx="18">
                  <c:v>68.209999999999994</c:v>
                </c:pt>
                <c:pt idx="19">
                  <c:v>59.731000000000002</c:v>
                </c:pt>
                <c:pt idx="20">
                  <c:v>59.73</c:v>
                </c:pt>
                <c:pt idx="21">
                  <c:v>59.728000000000002</c:v>
                </c:pt>
                <c:pt idx="22">
                  <c:v>61.701000000000001</c:v>
                </c:pt>
                <c:pt idx="23">
                  <c:v>69.938000000000002</c:v>
                </c:pt>
                <c:pt idx="24">
                  <c:v>69.278000000000006</c:v>
                </c:pt>
                <c:pt idx="25">
                  <c:v>67.376000000000005</c:v>
                </c:pt>
                <c:pt idx="26">
                  <c:v>69.596000000000004</c:v>
                </c:pt>
                <c:pt idx="27">
                  <c:v>69.593999999999994</c:v>
                </c:pt>
                <c:pt idx="28">
                  <c:v>70.744</c:v>
                </c:pt>
                <c:pt idx="29">
                  <c:v>65.146000000000001</c:v>
                </c:pt>
                <c:pt idx="30">
                  <c:v>66.543999999999997</c:v>
                </c:pt>
                <c:pt idx="31">
                  <c:v>73.381</c:v>
                </c:pt>
                <c:pt idx="32">
                  <c:v>83.247</c:v>
                </c:pt>
                <c:pt idx="33">
                  <c:v>83.409000000000006</c:v>
                </c:pt>
                <c:pt idx="34">
                  <c:v>83.406999999999996</c:v>
                </c:pt>
                <c:pt idx="35">
                  <c:v>83.825000000000003</c:v>
                </c:pt>
                <c:pt idx="36">
                  <c:v>72.539000000000001</c:v>
                </c:pt>
                <c:pt idx="37">
                  <c:v>70.397000000000006</c:v>
                </c:pt>
                <c:pt idx="38">
                  <c:v>72.206000000000003</c:v>
                </c:pt>
                <c:pt idx="39">
                  <c:v>80.599000000000004</c:v>
                </c:pt>
                <c:pt idx="40">
                  <c:v>80.596999999999994</c:v>
                </c:pt>
                <c:pt idx="41">
                  <c:v>80.594999999999999</c:v>
                </c:pt>
                <c:pt idx="42">
                  <c:v>83.063999999999993</c:v>
                </c:pt>
                <c:pt idx="43">
                  <c:v>93.757999999999996</c:v>
                </c:pt>
                <c:pt idx="44">
                  <c:v>105.361</c:v>
                </c:pt>
                <c:pt idx="45">
                  <c:v>105.383</c:v>
                </c:pt>
                <c:pt idx="46">
                  <c:v>101.25700000000001</c:v>
                </c:pt>
                <c:pt idx="47">
                  <c:v>101.75700000000001</c:v>
                </c:pt>
                <c:pt idx="48">
                  <c:v>101.754</c:v>
                </c:pt>
                <c:pt idx="49">
                  <c:v>103.505</c:v>
                </c:pt>
                <c:pt idx="50">
                  <c:v>109.18</c:v>
                </c:pt>
                <c:pt idx="51">
                  <c:v>105.22799999999999</c:v>
                </c:pt>
                <c:pt idx="52">
                  <c:v>104.032</c:v>
                </c:pt>
                <c:pt idx="53">
                  <c:v>109.254</c:v>
                </c:pt>
                <c:pt idx="54">
                  <c:v>109.252</c:v>
                </c:pt>
                <c:pt idx="55">
                  <c:v>109.249</c:v>
                </c:pt>
                <c:pt idx="56">
                  <c:v>108.58</c:v>
                </c:pt>
                <c:pt idx="57">
                  <c:v>115.086</c:v>
                </c:pt>
                <c:pt idx="58">
                  <c:v>116.729</c:v>
                </c:pt>
                <c:pt idx="59">
                  <c:v>132.184</c:v>
                </c:pt>
                <c:pt idx="60">
                  <c:v>149.232</c:v>
                </c:pt>
                <c:pt idx="61">
                  <c:v>146.82</c:v>
                </c:pt>
                <c:pt idx="62">
                  <c:v>146.816</c:v>
                </c:pt>
                <c:pt idx="63">
                  <c:v>146.81299999999999</c:v>
                </c:pt>
                <c:pt idx="64">
                  <c:v>146.809</c:v>
                </c:pt>
                <c:pt idx="65">
                  <c:v>146.80500000000001</c:v>
                </c:pt>
                <c:pt idx="66">
                  <c:v>143.61799999999999</c:v>
                </c:pt>
                <c:pt idx="67">
                  <c:v>144.649</c:v>
                </c:pt>
                <c:pt idx="68">
                  <c:v>145.61500000000001</c:v>
                </c:pt>
                <c:pt idx="69">
                  <c:v>145.56899999999999</c:v>
                </c:pt>
                <c:pt idx="70">
                  <c:v>148.30600000000001</c:v>
                </c:pt>
                <c:pt idx="71">
                  <c:v>111.196</c:v>
                </c:pt>
                <c:pt idx="72">
                  <c:v>111.193</c:v>
                </c:pt>
                <c:pt idx="73">
                  <c:v>111.191</c:v>
                </c:pt>
                <c:pt idx="74">
                  <c:v>111.188</c:v>
                </c:pt>
                <c:pt idx="75">
                  <c:v>111.185</c:v>
                </c:pt>
                <c:pt idx="76">
                  <c:v>111.182</c:v>
                </c:pt>
                <c:pt idx="77">
                  <c:v>111.179</c:v>
                </c:pt>
                <c:pt idx="78">
                  <c:v>111.176</c:v>
                </c:pt>
                <c:pt idx="79">
                  <c:v>109.614</c:v>
                </c:pt>
                <c:pt idx="80">
                  <c:v>107.199</c:v>
                </c:pt>
                <c:pt idx="81">
                  <c:v>108.614</c:v>
                </c:pt>
                <c:pt idx="82">
                  <c:v>108.611</c:v>
                </c:pt>
                <c:pt idx="83">
                  <c:v>106.91500000000001</c:v>
                </c:pt>
                <c:pt idx="84">
                  <c:v>100.081</c:v>
                </c:pt>
                <c:pt idx="85">
                  <c:v>100.07899999999999</c:v>
                </c:pt>
                <c:pt idx="86">
                  <c:v>100.07599999999999</c:v>
                </c:pt>
                <c:pt idx="87">
                  <c:v>96.97</c:v>
                </c:pt>
                <c:pt idx="88">
                  <c:v>98.289000000000001</c:v>
                </c:pt>
                <c:pt idx="89">
                  <c:v>97.097999999999999</c:v>
                </c:pt>
                <c:pt idx="90">
                  <c:v>94.423000000000002</c:v>
                </c:pt>
                <c:pt idx="91">
                  <c:v>98.281999999999996</c:v>
                </c:pt>
                <c:pt idx="92">
                  <c:v>98.278999999999996</c:v>
                </c:pt>
                <c:pt idx="93">
                  <c:v>98.275999999999996</c:v>
                </c:pt>
                <c:pt idx="94">
                  <c:v>117.133</c:v>
                </c:pt>
                <c:pt idx="95">
                  <c:v>151.79</c:v>
                </c:pt>
                <c:pt idx="96">
                  <c:v>151.40299999999999</c:v>
                </c:pt>
                <c:pt idx="97">
                  <c:v>149.32</c:v>
                </c:pt>
                <c:pt idx="98">
                  <c:v>151.733</c:v>
                </c:pt>
                <c:pt idx="99">
                  <c:v>151.73500000000001</c:v>
                </c:pt>
                <c:pt idx="100">
                  <c:v>151.596</c:v>
                </c:pt>
                <c:pt idx="101">
                  <c:v>156.44300000000001</c:v>
                </c:pt>
                <c:pt idx="102">
                  <c:v>156.6</c:v>
                </c:pt>
                <c:pt idx="103">
                  <c:v>156.33799999999999</c:v>
                </c:pt>
                <c:pt idx="104">
                  <c:v>154.053</c:v>
                </c:pt>
                <c:pt idx="105">
                  <c:v>154.40899999999999</c:v>
                </c:pt>
                <c:pt idx="106">
                  <c:v>154.405</c:v>
                </c:pt>
                <c:pt idx="107">
                  <c:v>154.40100000000001</c:v>
                </c:pt>
                <c:pt idx="108">
                  <c:v>156.077</c:v>
                </c:pt>
                <c:pt idx="109">
                  <c:v>153.49299999999999</c:v>
                </c:pt>
                <c:pt idx="110">
                  <c:v>159.06899999999999</c:v>
                </c:pt>
                <c:pt idx="111">
                  <c:v>154.37899999999999</c:v>
                </c:pt>
                <c:pt idx="112">
                  <c:v>153.89500000000001</c:v>
                </c:pt>
                <c:pt idx="113">
                  <c:v>153.89099999999999</c:v>
                </c:pt>
                <c:pt idx="114">
                  <c:v>153.88300000000001</c:v>
                </c:pt>
                <c:pt idx="115">
                  <c:v>153.87899999999999</c:v>
                </c:pt>
                <c:pt idx="116">
                  <c:v>153.875</c:v>
                </c:pt>
                <c:pt idx="117">
                  <c:v>153.87100000000001</c:v>
                </c:pt>
                <c:pt idx="118">
                  <c:v>153.86699999999999</c:v>
                </c:pt>
                <c:pt idx="119">
                  <c:v>153.863</c:v>
                </c:pt>
                <c:pt idx="120">
                  <c:v>153.85900000000001</c:v>
                </c:pt>
                <c:pt idx="121">
                  <c:v>153.24299999999999</c:v>
                </c:pt>
                <c:pt idx="122">
                  <c:v>155.03100000000001</c:v>
                </c:pt>
                <c:pt idx="123">
                  <c:v>151.84</c:v>
                </c:pt>
                <c:pt idx="124">
                  <c:v>149.23599999999999</c:v>
                </c:pt>
                <c:pt idx="125">
                  <c:v>147.232</c:v>
                </c:pt>
                <c:pt idx="126">
                  <c:v>147.22900000000001</c:v>
                </c:pt>
                <c:pt idx="127">
                  <c:v>147.22499999999999</c:v>
                </c:pt>
                <c:pt idx="128">
                  <c:v>144.62100000000001</c:v>
                </c:pt>
                <c:pt idx="129">
                  <c:v>145.017</c:v>
                </c:pt>
                <c:pt idx="130">
                  <c:v>143.494</c:v>
                </c:pt>
                <c:pt idx="131">
                  <c:v>144.69</c:v>
                </c:pt>
                <c:pt idx="132">
                  <c:v>137.95500000000001</c:v>
                </c:pt>
                <c:pt idx="133">
                  <c:v>137.952</c:v>
                </c:pt>
                <c:pt idx="134">
                  <c:v>137.94800000000001</c:v>
                </c:pt>
                <c:pt idx="135">
                  <c:v>136.28399999999999</c:v>
                </c:pt>
                <c:pt idx="136">
                  <c:v>151.428</c:v>
                </c:pt>
                <c:pt idx="137">
                  <c:v>162.00700000000001</c:v>
                </c:pt>
                <c:pt idx="138">
                  <c:v>156.102</c:v>
                </c:pt>
                <c:pt idx="139">
                  <c:v>154.874</c:v>
                </c:pt>
                <c:pt idx="140">
                  <c:v>154.87</c:v>
                </c:pt>
                <c:pt idx="141">
                  <c:v>154.86600000000001</c:v>
                </c:pt>
                <c:pt idx="142">
                  <c:v>156.625</c:v>
                </c:pt>
                <c:pt idx="143">
                  <c:v>160.024</c:v>
                </c:pt>
                <c:pt idx="144">
                  <c:v>158.773</c:v>
                </c:pt>
                <c:pt idx="145">
                  <c:v>158.244</c:v>
                </c:pt>
                <c:pt idx="146">
                  <c:v>157.24</c:v>
                </c:pt>
                <c:pt idx="147">
                  <c:v>157.23599999999999</c:v>
                </c:pt>
                <c:pt idx="148">
                  <c:v>157.23099999999999</c:v>
                </c:pt>
                <c:pt idx="149">
                  <c:v>158.69200000000001</c:v>
                </c:pt>
                <c:pt idx="150">
                  <c:v>158.68799999999999</c:v>
                </c:pt>
                <c:pt idx="151">
                  <c:v>158.684</c:v>
                </c:pt>
                <c:pt idx="152">
                  <c:v>158.68</c:v>
                </c:pt>
                <c:pt idx="153">
                  <c:v>158.67599999999999</c:v>
                </c:pt>
                <c:pt idx="154">
                  <c:v>158.672</c:v>
                </c:pt>
                <c:pt idx="155">
                  <c:v>158.66800000000001</c:v>
                </c:pt>
                <c:pt idx="156">
                  <c:v>158.66300000000001</c:v>
                </c:pt>
                <c:pt idx="157">
                  <c:v>158.65899999999999</c:v>
                </c:pt>
                <c:pt idx="158">
                  <c:v>157.81100000000001</c:v>
                </c:pt>
                <c:pt idx="159">
                  <c:v>158.33799999999999</c:v>
                </c:pt>
                <c:pt idx="160">
                  <c:v>158.03800000000001</c:v>
                </c:pt>
                <c:pt idx="161">
                  <c:v>158.03399999999999</c:v>
                </c:pt>
                <c:pt idx="162">
                  <c:v>158.03</c:v>
                </c:pt>
                <c:pt idx="163">
                  <c:v>158.02600000000001</c:v>
                </c:pt>
                <c:pt idx="164">
                  <c:v>158.02099999999999</c:v>
                </c:pt>
                <c:pt idx="165">
                  <c:v>158.017</c:v>
                </c:pt>
                <c:pt idx="166">
                  <c:v>158.01300000000001</c:v>
                </c:pt>
                <c:pt idx="167">
                  <c:v>158.00899999999999</c:v>
                </c:pt>
                <c:pt idx="168">
                  <c:v>158.005</c:v>
                </c:pt>
                <c:pt idx="169">
                  <c:v>158.001</c:v>
                </c:pt>
                <c:pt idx="170">
                  <c:v>152.71600000000001</c:v>
                </c:pt>
                <c:pt idx="171">
                  <c:v>158.43100000000001</c:v>
                </c:pt>
                <c:pt idx="172">
                  <c:v>159.679</c:v>
                </c:pt>
                <c:pt idx="173">
                  <c:v>157.91900000000001</c:v>
                </c:pt>
                <c:pt idx="174">
                  <c:v>158.49299999999999</c:v>
                </c:pt>
                <c:pt idx="175">
                  <c:v>158.536</c:v>
                </c:pt>
                <c:pt idx="176">
                  <c:v>158.53100000000001</c:v>
                </c:pt>
                <c:pt idx="177">
                  <c:v>157.55600000000001</c:v>
                </c:pt>
                <c:pt idx="178">
                  <c:v>152.828</c:v>
                </c:pt>
                <c:pt idx="179">
                  <c:v>155.51599999999999</c:v>
                </c:pt>
                <c:pt idx="180">
                  <c:v>158.09800000000001</c:v>
                </c:pt>
                <c:pt idx="181">
                  <c:v>162.233</c:v>
                </c:pt>
                <c:pt idx="182">
                  <c:v>162.24299999999999</c:v>
                </c:pt>
                <c:pt idx="183">
                  <c:v>162.50299999999999</c:v>
                </c:pt>
                <c:pt idx="184">
                  <c:v>166.131</c:v>
                </c:pt>
                <c:pt idx="185">
                  <c:v>167.989</c:v>
                </c:pt>
                <c:pt idx="186">
                  <c:v>165.90600000000001</c:v>
                </c:pt>
                <c:pt idx="187">
                  <c:v>179.95699999999999</c:v>
                </c:pt>
                <c:pt idx="188">
                  <c:v>188.22900000000001</c:v>
                </c:pt>
                <c:pt idx="189">
                  <c:v>186.98500000000001</c:v>
                </c:pt>
                <c:pt idx="190">
                  <c:v>186.977</c:v>
                </c:pt>
                <c:pt idx="191">
                  <c:v>192.982</c:v>
                </c:pt>
                <c:pt idx="192">
                  <c:v>193.94499999999999</c:v>
                </c:pt>
                <c:pt idx="193">
                  <c:v>194.959</c:v>
                </c:pt>
                <c:pt idx="194">
                  <c:v>194.791</c:v>
                </c:pt>
                <c:pt idx="195">
                  <c:v>195.37700000000001</c:v>
                </c:pt>
                <c:pt idx="196">
                  <c:v>195.35599999999999</c:v>
                </c:pt>
                <c:pt idx="197">
                  <c:v>195.351</c:v>
                </c:pt>
                <c:pt idx="198">
                  <c:v>189.19499999999999</c:v>
                </c:pt>
                <c:pt idx="199">
                  <c:v>198.28299999999999</c:v>
                </c:pt>
                <c:pt idx="200">
                  <c:v>201.54300000000001</c:v>
                </c:pt>
                <c:pt idx="201">
                  <c:v>201.99</c:v>
                </c:pt>
                <c:pt idx="202">
                  <c:v>205.49600000000001</c:v>
                </c:pt>
                <c:pt idx="203">
                  <c:v>204.953</c:v>
                </c:pt>
                <c:pt idx="204">
                  <c:v>204.947</c:v>
                </c:pt>
                <c:pt idx="205">
                  <c:v>205.90299999999999</c:v>
                </c:pt>
                <c:pt idx="206">
                  <c:v>205.94499999999999</c:v>
                </c:pt>
                <c:pt idx="207">
                  <c:v>206.25700000000001</c:v>
                </c:pt>
                <c:pt idx="208">
                  <c:v>207.07900000000001</c:v>
                </c:pt>
                <c:pt idx="209">
                  <c:v>203.12299999999999</c:v>
                </c:pt>
                <c:pt idx="210">
                  <c:v>203.155</c:v>
                </c:pt>
                <c:pt idx="211">
                  <c:v>203.35</c:v>
                </c:pt>
                <c:pt idx="212">
                  <c:v>204.36500000000001</c:v>
                </c:pt>
                <c:pt idx="213">
                  <c:v>208.35300000000001</c:v>
                </c:pt>
                <c:pt idx="214">
                  <c:v>209.12799999999999</c:v>
                </c:pt>
                <c:pt idx="215">
                  <c:v>214.047</c:v>
                </c:pt>
                <c:pt idx="216">
                  <c:v>213.00299999999999</c:v>
                </c:pt>
                <c:pt idx="217">
                  <c:v>213.00299999999999</c:v>
                </c:pt>
                <c:pt idx="218">
                  <c:v>212.99799999999999</c:v>
                </c:pt>
                <c:pt idx="219">
                  <c:v>210.89699999999999</c:v>
                </c:pt>
                <c:pt idx="220">
                  <c:v>208.899</c:v>
                </c:pt>
                <c:pt idx="221">
                  <c:v>208.73099999999999</c:v>
                </c:pt>
                <c:pt idx="222">
                  <c:v>208.91499999999999</c:v>
                </c:pt>
                <c:pt idx="223">
                  <c:v>204.636</c:v>
                </c:pt>
                <c:pt idx="224">
                  <c:v>204.636</c:v>
                </c:pt>
                <c:pt idx="225">
                  <c:v>205.55199999999999</c:v>
                </c:pt>
                <c:pt idx="226">
                  <c:v>202.67099999999999</c:v>
                </c:pt>
                <c:pt idx="227">
                  <c:v>203.65100000000001</c:v>
                </c:pt>
                <c:pt idx="228">
                  <c:v>202.36500000000001</c:v>
                </c:pt>
                <c:pt idx="229">
                  <c:v>199.56</c:v>
                </c:pt>
                <c:pt idx="230">
                  <c:v>200.91200000000001</c:v>
                </c:pt>
                <c:pt idx="231">
                  <c:v>200.90700000000001</c:v>
                </c:pt>
                <c:pt idx="232">
                  <c:v>200.851</c:v>
                </c:pt>
                <c:pt idx="233">
                  <c:v>201.238</c:v>
                </c:pt>
                <c:pt idx="234">
                  <c:v>201.232</c:v>
                </c:pt>
                <c:pt idx="235">
                  <c:v>199.05</c:v>
                </c:pt>
                <c:pt idx="236">
                  <c:v>203.32300000000001</c:v>
                </c:pt>
                <c:pt idx="237">
                  <c:v>218.45500000000001</c:v>
                </c:pt>
                <c:pt idx="238">
                  <c:v>218.45500000000001</c:v>
                </c:pt>
                <c:pt idx="239">
                  <c:v>218.44900000000001</c:v>
                </c:pt>
                <c:pt idx="240">
                  <c:v>227.714</c:v>
                </c:pt>
                <c:pt idx="241">
                  <c:v>229.84700000000001</c:v>
                </c:pt>
                <c:pt idx="242">
                  <c:v>228.92400000000001</c:v>
                </c:pt>
                <c:pt idx="243">
                  <c:v>220.65100000000001</c:v>
                </c:pt>
                <c:pt idx="244">
                  <c:v>208.92500000000001</c:v>
                </c:pt>
                <c:pt idx="245">
                  <c:v>208.92</c:v>
                </c:pt>
                <c:pt idx="246">
                  <c:v>208.91499999999999</c:v>
                </c:pt>
                <c:pt idx="247">
                  <c:v>218.26400000000001</c:v>
                </c:pt>
                <c:pt idx="248">
                  <c:v>210.04400000000001</c:v>
                </c:pt>
                <c:pt idx="249">
                  <c:v>202.24700000000001</c:v>
                </c:pt>
                <c:pt idx="250">
                  <c:v>204.38399999999999</c:v>
                </c:pt>
                <c:pt idx="251">
                  <c:v>200.50800000000001</c:v>
                </c:pt>
                <c:pt idx="252">
                  <c:v>200.50200000000001</c:v>
                </c:pt>
                <c:pt idx="253">
                  <c:v>200.49700000000001</c:v>
                </c:pt>
                <c:pt idx="254">
                  <c:v>201.124</c:v>
                </c:pt>
                <c:pt idx="255">
                  <c:v>204.51599999999999</c:v>
                </c:pt>
                <c:pt idx="256">
                  <c:v>220.08500000000001</c:v>
                </c:pt>
                <c:pt idx="257">
                  <c:v>211.53700000000001</c:v>
                </c:pt>
                <c:pt idx="258">
                  <c:v>205.10599999999999</c:v>
                </c:pt>
                <c:pt idx="259">
                  <c:v>205.10599999999999</c:v>
                </c:pt>
                <c:pt idx="260">
                  <c:v>205.101</c:v>
                </c:pt>
                <c:pt idx="261">
                  <c:v>205.09</c:v>
                </c:pt>
                <c:pt idx="262">
                  <c:v>205.904</c:v>
                </c:pt>
                <c:pt idx="263">
                  <c:v>207.92699999999999</c:v>
                </c:pt>
                <c:pt idx="264">
                  <c:v>206.25800000000001</c:v>
                </c:pt>
                <c:pt idx="265">
                  <c:v>219.50800000000001</c:v>
                </c:pt>
                <c:pt idx="266">
                  <c:v>219.13300000000001</c:v>
                </c:pt>
                <c:pt idx="267">
                  <c:v>220.62700000000001</c:v>
                </c:pt>
                <c:pt idx="268">
                  <c:v>218.084</c:v>
                </c:pt>
                <c:pt idx="269">
                  <c:v>223.03399999999999</c:v>
                </c:pt>
                <c:pt idx="270">
                  <c:v>227.166</c:v>
                </c:pt>
                <c:pt idx="271">
                  <c:v>225.398</c:v>
                </c:pt>
                <c:pt idx="272">
                  <c:v>225.517</c:v>
                </c:pt>
                <c:pt idx="273">
                  <c:v>226.68899999999999</c:v>
                </c:pt>
                <c:pt idx="274">
                  <c:v>226.297</c:v>
                </c:pt>
                <c:pt idx="275">
                  <c:v>229.99299999999999</c:v>
                </c:pt>
                <c:pt idx="276">
                  <c:v>237.77600000000001</c:v>
                </c:pt>
                <c:pt idx="277">
                  <c:v>237.494</c:v>
                </c:pt>
                <c:pt idx="278">
                  <c:v>231.79300000000001</c:v>
                </c:pt>
                <c:pt idx="279">
                  <c:v>231.78700000000001</c:v>
                </c:pt>
                <c:pt idx="280">
                  <c:v>231.78700000000001</c:v>
                </c:pt>
                <c:pt idx="281">
                  <c:v>231.78100000000001</c:v>
                </c:pt>
                <c:pt idx="282">
                  <c:v>231.76900000000001</c:v>
                </c:pt>
                <c:pt idx="283">
                  <c:v>231.76900000000001</c:v>
                </c:pt>
                <c:pt idx="284">
                  <c:v>231.75700000000001</c:v>
                </c:pt>
                <c:pt idx="285">
                  <c:v>231.75700000000001</c:v>
                </c:pt>
                <c:pt idx="286">
                  <c:v>231.751</c:v>
                </c:pt>
                <c:pt idx="287">
                  <c:v>231.745</c:v>
                </c:pt>
                <c:pt idx="288">
                  <c:v>231.739</c:v>
                </c:pt>
                <c:pt idx="289">
                  <c:v>231.733</c:v>
                </c:pt>
                <c:pt idx="290">
                  <c:v>231.721</c:v>
                </c:pt>
                <c:pt idx="291">
                  <c:v>232.33</c:v>
                </c:pt>
                <c:pt idx="292">
                  <c:v>227.35900000000001</c:v>
                </c:pt>
                <c:pt idx="293">
                  <c:v>227.35900000000001</c:v>
                </c:pt>
                <c:pt idx="294">
                  <c:v>227.35300000000001</c:v>
                </c:pt>
                <c:pt idx="295">
                  <c:v>227.34700000000001</c:v>
                </c:pt>
                <c:pt idx="296">
                  <c:v>227.33500000000001</c:v>
                </c:pt>
                <c:pt idx="297">
                  <c:v>227.33</c:v>
                </c:pt>
                <c:pt idx="298">
                  <c:v>222.708</c:v>
                </c:pt>
                <c:pt idx="299">
                  <c:v>220.321</c:v>
                </c:pt>
                <c:pt idx="300">
                  <c:v>254.05699999999999</c:v>
                </c:pt>
                <c:pt idx="301">
                  <c:v>254.05699999999999</c:v>
                </c:pt>
                <c:pt idx="302">
                  <c:v>254.05099999999999</c:v>
                </c:pt>
                <c:pt idx="303">
                  <c:v>253.64699999999999</c:v>
                </c:pt>
                <c:pt idx="304">
                  <c:v>253.64699999999999</c:v>
                </c:pt>
                <c:pt idx="305">
                  <c:v>268.12</c:v>
                </c:pt>
                <c:pt idx="306">
                  <c:v>278.47000000000003</c:v>
                </c:pt>
                <c:pt idx="307">
                  <c:v>280.67</c:v>
                </c:pt>
                <c:pt idx="308">
                  <c:v>280.74200000000002</c:v>
                </c:pt>
                <c:pt idx="309">
                  <c:v>280.72500000000002</c:v>
                </c:pt>
                <c:pt idx="310">
                  <c:v>283.33699999999999</c:v>
                </c:pt>
                <c:pt idx="311">
                  <c:v>292.89299999999997</c:v>
                </c:pt>
                <c:pt idx="312">
                  <c:v>289.012</c:v>
                </c:pt>
                <c:pt idx="313">
                  <c:v>285.82600000000002</c:v>
                </c:pt>
                <c:pt idx="314">
                  <c:v>288.839</c:v>
                </c:pt>
                <c:pt idx="315">
                  <c:v>288.83100000000002</c:v>
                </c:pt>
                <c:pt idx="316">
                  <c:v>288.82400000000001</c:v>
                </c:pt>
                <c:pt idx="317">
                  <c:v>291.58100000000002</c:v>
                </c:pt>
                <c:pt idx="318">
                  <c:v>291.82</c:v>
                </c:pt>
                <c:pt idx="319">
                  <c:v>278.483</c:v>
                </c:pt>
                <c:pt idx="320">
                  <c:v>279.03699999999998</c:v>
                </c:pt>
                <c:pt idx="321">
                  <c:v>276.35199999999998</c:v>
                </c:pt>
                <c:pt idx="322">
                  <c:v>276.35199999999998</c:v>
                </c:pt>
                <c:pt idx="323">
                  <c:v>276.34500000000003</c:v>
                </c:pt>
                <c:pt idx="324">
                  <c:v>287.11200000000002</c:v>
                </c:pt>
                <c:pt idx="325">
                  <c:v>282.63499999999999</c:v>
                </c:pt>
                <c:pt idx="326">
                  <c:v>274.017</c:v>
                </c:pt>
                <c:pt idx="327">
                  <c:v>267.54300000000001</c:v>
                </c:pt>
                <c:pt idx="328">
                  <c:v>274.51100000000002</c:v>
                </c:pt>
                <c:pt idx="329">
                  <c:v>274.50200000000001</c:v>
                </c:pt>
                <c:pt idx="330">
                  <c:v>274.44900000000001</c:v>
                </c:pt>
                <c:pt idx="331">
                  <c:v>270.517</c:v>
                </c:pt>
                <c:pt idx="332">
                  <c:v>266.53300000000002</c:v>
                </c:pt>
                <c:pt idx="333">
                  <c:v>267.226</c:v>
                </c:pt>
                <c:pt idx="334">
                  <c:v>266.85199999999998</c:v>
                </c:pt>
                <c:pt idx="335">
                  <c:v>253.95400000000001</c:v>
                </c:pt>
                <c:pt idx="336">
                  <c:v>253.95400000000001</c:v>
                </c:pt>
                <c:pt idx="337">
                  <c:v>253.94800000000001</c:v>
                </c:pt>
                <c:pt idx="338">
                  <c:v>255.286</c:v>
                </c:pt>
                <c:pt idx="339">
                  <c:v>257.30500000000001</c:v>
                </c:pt>
                <c:pt idx="340">
                  <c:v>246.864</c:v>
                </c:pt>
                <c:pt idx="341">
                  <c:v>229.01400000000001</c:v>
                </c:pt>
                <c:pt idx="342">
                  <c:v>229.31800000000001</c:v>
                </c:pt>
                <c:pt idx="343">
                  <c:v>229.30600000000001</c:v>
                </c:pt>
                <c:pt idx="344">
                  <c:v>229.30600000000001</c:v>
                </c:pt>
                <c:pt idx="345">
                  <c:v>222.90600000000001</c:v>
                </c:pt>
                <c:pt idx="346">
                  <c:v>224.881</c:v>
                </c:pt>
                <c:pt idx="347">
                  <c:v>222.072</c:v>
                </c:pt>
                <c:pt idx="348">
                  <c:v>220.93100000000001</c:v>
                </c:pt>
                <c:pt idx="349">
                  <c:v>223.28899999999999</c:v>
                </c:pt>
                <c:pt idx="350">
                  <c:v>235.90700000000001</c:v>
                </c:pt>
                <c:pt idx="351">
                  <c:v>242.44300000000001</c:v>
                </c:pt>
                <c:pt idx="352">
                  <c:v>261.983</c:v>
                </c:pt>
                <c:pt idx="353">
                  <c:v>246.55799999999999</c:v>
                </c:pt>
                <c:pt idx="354">
                  <c:v>251.917</c:v>
                </c:pt>
                <c:pt idx="355">
                  <c:v>261.97399999999999</c:v>
                </c:pt>
                <c:pt idx="356">
                  <c:v>261</c:v>
                </c:pt>
                <c:pt idx="357">
                  <c:v>278.50400000000002</c:v>
                </c:pt>
                <c:pt idx="358">
                  <c:v>264.25900000000001</c:v>
                </c:pt>
                <c:pt idx="359">
                  <c:v>264.25900000000001</c:v>
                </c:pt>
                <c:pt idx="360">
                  <c:v>264.608</c:v>
                </c:pt>
                <c:pt idx="361">
                  <c:v>270.65899999999999</c:v>
                </c:pt>
                <c:pt idx="362">
                  <c:v>273.226</c:v>
                </c:pt>
                <c:pt idx="363">
                  <c:v>274.92099999999999</c:v>
                </c:pt>
                <c:pt idx="364">
                  <c:v>264.72199999999998</c:v>
                </c:pt>
                <c:pt idx="365">
                  <c:v>268.346</c:v>
                </c:pt>
                <c:pt idx="366">
                  <c:v>268.32900000000001</c:v>
                </c:pt>
                <c:pt idx="367">
                  <c:v>271.363</c:v>
                </c:pt>
                <c:pt idx="368">
                  <c:v>267.43</c:v>
                </c:pt>
                <c:pt idx="369">
                  <c:v>268.49599999999998</c:v>
                </c:pt>
                <c:pt idx="370">
                  <c:v>256.185</c:v>
                </c:pt>
                <c:pt idx="371">
                  <c:v>255.35400000000001</c:v>
                </c:pt>
                <c:pt idx="372">
                  <c:v>259.553</c:v>
                </c:pt>
                <c:pt idx="373">
                  <c:v>259.55700000000002</c:v>
                </c:pt>
              </c:numCache>
            </c:numRef>
          </c:val>
        </c:ser>
        <c:ser>
          <c:idx val="1"/>
          <c:order val="1"/>
          <c:tx>
            <c:v>Trend</c:v>
          </c:tx>
          <c:spPr>
            <a:ln>
              <a:prstDash val="sysDot"/>
            </a:ln>
          </c:spPr>
          <c:marker>
            <c:symbol val="none"/>
          </c:marker>
          <c:val>
            <c:numRef>
              <c:f>Kursdata!$G$2:$G$375</c:f>
              <c:numCache>
                <c:formatCode>General</c:formatCode>
                <c:ptCount val="374"/>
                <c:pt idx="0">
                  <c:v>98.897999999999996</c:v>
                </c:pt>
                <c:pt idx="1">
                  <c:v>99.145244999999989</c:v>
                </c:pt>
                <c:pt idx="2">
                  <c:v>99.393108112499988</c:v>
                </c:pt>
                <c:pt idx="3">
                  <c:v>99.64159088278123</c:v>
                </c:pt>
                <c:pt idx="4">
                  <c:v>99.890694859988173</c:v>
                </c:pt>
                <c:pt idx="5">
                  <c:v>100.14042159713814</c:v>
                </c:pt>
                <c:pt idx="6">
                  <c:v>100.39077265113099</c:v>
                </c:pt>
                <c:pt idx="7">
                  <c:v>100.64174958275881</c:v>
                </c:pt>
                <c:pt idx="8">
                  <c:v>100.8933539567157</c:v>
                </c:pt>
                <c:pt idx="9">
                  <c:v>101.14558734160748</c:v>
                </c:pt>
                <c:pt idx="10">
                  <c:v>101.39845130996149</c:v>
                </c:pt>
                <c:pt idx="11">
                  <c:v>101.65194743823639</c:v>
                </c:pt>
                <c:pt idx="12">
                  <c:v>101.90607730683197</c:v>
                </c:pt>
                <c:pt idx="13">
                  <c:v>102.16084250009905</c:v>
                </c:pt>
                <c:pt idx="14">
                  <c:v>102.4162446063493</c:v>
                </c:pt>
                <c:pt idx="15">
                  <c:v>102.67228521786517</c:v>
                </c:pt>
                <c:pt idx="16">
                  <c:v>102.92896593090983</c:v>
                </c:pt>
                <c:pt idx="17">
                  <c:v>103.1862883457371</c:v>
                </c:pt>
                <c:pt idx="18">
                  <c:v>103.44425406660143</c:v>
                </c:pt>
                <c:pt idx="19">
                  <c:v>103.70286470176792</c:v>
                </c:pt>
                <c:pt idx="20">
                  <c:v>103.96212186352234</c:v>
                </c:pt>
                <c:pt idx="21">
                  <c:v>104.22202716818114</c:v>
                </c:pt>
                <c:pt idx="22">
                  <c:v>104.48258223610159</c:v>
                </c:pt>
                <c:pt idx="23">
                  <c:v>104.74378869169185</c:v>
                </c:pt>
                <c:pt idx="24">
                  <c:v>105.00564816342107</c:v>
                </c:pt>
                <c:pt idx="25">
                  <c:v>105.26816228382962</c:v>
                </c:pt>
                <c:pt idx="26">
                  <c:v>105.5313326895392</c:v>
                </c:pt>
                <c:pt idx="27">
                  <c:v>105.79516102126304</c:v>
                </c:pt>
                <c:pt idx="28">
                  <c:v>106.0596489238162</c:v>
                </c:pt>
                <c:pt idx="29">
                  <c:v>106.32479804612574</c:v>
                </c:pt>
                <c:pt idx="30">
                  <c:v>106.59061004124105</c:v>
                </c:pt>
                <c:pt idx="31">
                  <c:v>106.85708656634415</c:v>
                </c:pt>
                <c:pt idx="32">
                  <c:v>107.12422928276001</c:v>
                </c:pt>
                <c:pt idx="33">
                  <c:v>107.39203985596691</c:v>
                </c:pt>
                <c:pt idx="34">
                  <c:v>107.66051995560683</c:v>
                </c:pt>
                <c:pt idx="35">
                  <c:v>107.92967125549585</c:v>
                </c:pt>
                <c:pt idx="36">
                  <c:v>108.19949543363458</c:v>
                </c:pt>
                <c:pt idx="37">
                  <c:v>108.46999417221866</c:v>
                </c:pt>
                <c:pt idx="38">
                  <c:v>108.7411691576492</c:v>
                </c:pt>
                <c:pt idx="39">
                  <c:v>109.01302208054331</c:v>
                </c:pt>
                <c:pt idx="40">
                  <c:v>109.28555463574466</c:v>
                </c:pt>
                <c:pt idx="41">
                  <c:v>109.55876852233402</c:v>
                </c:pt>
                <c:pt idx="42">
                  <c:v>109.83266544363985</c:v>
                </c:pt>
                <c:pt idx="43">
                  <c:v>110.10724710724895</c:v>
                </c:pt>
                <c:pt idx="44">
                  <c:v>110.38251522501707</c:v>
                </c:pt>
                <c:pt idx="45">
                  <c:v>110.6584715130796</c:v>
                </c:pt>
                <c:pt idx="46">
                  <c:v>110.9351176918623</c:v>
                </c:pt>
                <c:pt idx="47">
                  <c:v>111.21245548609195</c:v>
                </c:pt>
                <c:pt idx="48">
                  <c:v>111.49048662480718</c:v>
                </c:pt>
                <c:pt idx="49">
                  <c:v>111.76921284136918</c:v>
                </c:pt>
                <c:pt idx="50">
                  <c:v>112.04863587347261</c:v>
                </c:pt>
                <c:pt idx="51">
                  <c:v>112.32875746315628</c:v>
                </c:pt>
                <c:pt idx="52">
                  <c:v>112.60957935681417</c:v>
                </c:pt>
                <c:pt idx="53">
                  <c:v>112.8911033052062</c:v>
                </c:pt>
                <c:pt idx="54">
                  <c:v>113.17333106346921</c:v>
                </c:pt>
                <c:pt idx="55">
                  <c:v>113.45626439112787</c:v>
                </c:pt>
                <c:pt idx="56">
                  <c:v>113.73990505210568</c:v>
                </c:pt>
                <c:pt idx="57">
                  <c:v>114.02425481473594</c:v>
                </c:pt>
                <c:pt idx="58">
                  <c:v>114.30931545177278</c:v>
                </c:pt>
                <c:pt idx="59">
                  <c:v>114.5950887404022</c:v>
                </c:pt>
                <c:pt idx="60">
                  <c:v>114.88157646225321</c:v>
                </c:pt>
                <c:pt idx="61">
                  <c:v>115.16878040340883</c:v>
                </c:pt>
                <c:pt idx="62">
                  <c:v>115.45670235441735</c:v>
                </c:pt>
                <c:pt idx="63">
                  <c:v>115.74534411030338</c:v>
                </c:pt>
                <c:pt idx="64">
                  <c:v>116.03470747057914</c:v>
                </c:pt>
                <c:pt idx="65">
                  <c:v>116.32479423925558</c:v>
                </c:pt>
                <c:pt idx="66">
                  <c:v>116.61560622485372</c:v>
                </c:pt>
                <c:pt idx="67">
                  <c:v>116.90714524041584</c:v>
                </c:pt>
                <c:pt idx="68">
                  <c:v>117.19941310351687</c:v>
                </c:pt>
                <c:pt idx="69">
                  <c:v>117.49241163627566</c:v>
                </c:pt>
                <c:pt idx="70">
                  <c:v>117.78614266536634</c:v>
                </c:pt>
                <c:pt idx="71">
                  <c:v>118.08060802202975</c:v>
                </c:pt>
                <c:pt idx="72">
                  <c:v>118.37580954208482</c:v>
                </c:pt>
                <c:pt idx="73">
                  <c:v>118.67174906594003</c:v>
                </c:pt>
                <c:pt idx="74">
                  <c:v>118.96842843860487</c:v>
                </c:pt>
                <c:pt idx="75">
                  <c:v>119.26584950970138</c:v>
                </c:pt>
                <c:pt idx="76">
                  <c:v>119.56401413347562</c:v>
                </c:pt>
                <c:pt idx="77">
                  <c:v>119.8629241688093</c:v>
                </c:pt>
                <c:pt idx="78">
                  <c:v>120.16258147923132</c:v>
                </c:pt>
                <c:pt idx="79">
                  <c:v>120.46298793292939</c:v>
                </c:pt>
                <c:pt idx="80">
                  <c:v>120.76414540276171</c:v>
                </c:pt>
                <c:pt idx="81">
                  <c:v>121.0660557662686</c:v>
                </c:pt>
                <c:pt idx="82">
                  <c:v>121.36872090568427</c:v>
                </c:pt>
                <c:pt idx="83">
                  <c:v>121.67214270794848</c:v>
                </c:pt>
                <c:pt idx="84">
                  <c:v>121.97632306471834</c:v>
                </c:pt>
                <c:pt idx="85">
                  <c:v>122.28126387238014</c:v>
                </c:pt>
                <c:pt idx="86">
                  <c:v>122.58696703206108</c:v>
                </c:pt>
                <c:pt idx="87">
                  <c:v>122.89343444964123</c:v>
                </c:pt>
                <c:pt idx="88">
                  <c:v>123.20066803576533</c:v>
                </c:pt>
                <c:pt idx="89">
                  <c:v>123.50866970585474</c:v>
                </c:pt>
                <c:pt idx="90">
                  <c:v>123.81744138011938</c:v>
                </c:pt>
                <c:pt idx="91">
                  <c:v>124.12698498356967</c:v>
                </c:pt>
                <c:pt idx="92">
                  <c:v>124.43730244602858</c:v>
                </c:pt>
                <c:pt idx="93">
                  <c:v>124.74839570214365</c:v>
                </c:pt>
                <c:pt idx="94">
                  <c:v>125.06026669139901</c:v>
                </c:pt>
                <c:pt idx="95">
                  <c:v>125.37291735812749</c:v>
                </c:pt>
                <c:pt idx="96">
                  <c:v>125.6863496515228</c:v>
                </c:pt>
                <c:pt idx="97">
                  <c:v>126.00056552565161</c:v>
                </c:pt>
                <c:pt idx="98">
                  <c:v>126.31556693946573</c:v>
                </c:pt>
                <c:pt idx="99">
                  <c:v>126.63135585681438</c:v>
                </c:pt>
                <c:pt idx="100">
                  <c:v>126.94793424645641</c:v>
                </c:pt>
                <c:pt idx="101">
                  <c:v>127.26530408207255</c:v>
                </c:pt>
                <c:pt idx="102">
                  <c:v>127.58346734227771</c:v>
                </c:pt>
                <c:pt idx="103">
                  <c:v>127.90242601063341</c:v>
                </c:pt>
                <c:pt idx="104">
                  <c:v>128.22218207565999</c:v>
                </c:pt>
                <c:pt idx="105">
                  <c:v>128.54273753084914</c:v>
                </c:pt>
                <c:pt idx="106">
                  <c:v>128.86409437467626</c:v>
                </c:pt>
                <c:pt idx="107">
                  <c:v>129.18625461061293</c:v>
                </c:pt>
                <c:pt idx="108">
                  <c:v>129.50922024713947</c:v>
                </c:pt>
                <c:pt idx="109">
                  <c:v>129.8329932977573</c:v>
                </c:pt>
                <c:pt idx="110">
                  <c:v>130.1575757810017</c:v>
                </c:pt>
                <c:pt idx="111">
                  <c:v>130.48296972045421</c:v>
                </c:pt>
                <c:pt idx="112">
                  <c:v>130.80917714475532</c:v>
                </c:pt>
                <c:pt idx="113">
                  <c:v>131.1362000876172</c:v>
                </c:pt>
                <c:pt idx="114">
                  <c:v>131.46404058783622</c:v>
                </c:pt>
                <c:pt idx="115">
                  <c:v>131.7927006893058</c:v>
                </c:pt>
                <c:pt idx="116">
                  <c:v>132.12218244102905</c:v>
                </c:pt>
                <c:pt idx="117">
                  <c:v>132.45248789713162</c:v>
                </c:pt>
                <c:pt idx="118">
                  <c:v>132.78361911687443</c:v>
                </c:pt>
                <c:pt idx="119">
                  <c:v>133.1155781646666</c:v>
                </c:pt>
                <c:pt idx="120">
                  <c:v>133.44836711007827</c:v>
                </c:pt>
                <c:pt idx="121">
                  <c:v>133.78198802785346</c:v>
                </c:pt>
                <c:pt idx="122">
                  <c:v>134.11644299792309</c:v>
                </c:pt>
                <c:pt idx="123">
                  <c:v>134.4517341054179</c:v>
                </c:pt>
                <c:pt idx="124">
                  <c:v>134.78786344068143</c:v>
                </c:pt>
                <c:pt idx="125">
                  <c:v>135.12483309928314</c:v>
                </c:pt>
                <c:pt idx="126">
                  <c:v>135.46264518203134</c:v>
                </c:pt>
                <c:pt idx="127">
                  <c:v>135.80130179498641</c:v>
                </c:pt>
                <c:pt idx="128">
                  <c:v>136.14080504947387</c:v>
                </c:pt>
                <c:pt idx="129">
                  <c:v>136.48115706209754</c:v>
                </c:pt>
                <c:pt idx="130">
                  <c:v>136.82235995475278</c:v>
                </c:pt>
                <c:pt idx="131">
                  <c:v>137.16441585463966</c:v>
                </c:pt>
                <c:pt idx="132">
                  <c:v>137.50732689427625</c:v>
                </c:pt>
                <c:pt idx="133">
                  <c:v>137.85109521151193</c:v>
                </c:pt>
                <c:pt idx="134">
                  <c:v>138.19572294954071</c:v>
                </c:pt>
                <c:pt idx="135">
                  <c:v>138.54121225691455</c:v>
                </c:pt>
                <c:pt idx="136">
                  <c:v>138.88756528755684</c:v>
                </c:pt>
                <c:pt idx="137">
                  <c:v>139.23478420077572</c:v>
                </c:pt>
                <c:pt idx="138">
                  <c:v>139.58287116127767</c:v>
                </c:pt>
                <c:pt idx="139">
                  <c:v>139.93182833918084</c:v>
                </c:pt>
                <c:pt idx="140">
                  <c:v>140.2816579100288</c:v>
                </c:pt>
                <c:pt idx="141">
                  <c:v>140.63236205480385</c:v>
                </c:pt>
                <c:pt idx="142">
                  <c:v>140.98394295994086</c:v>
                </c:pt>
                <c:pt idx="143">
                  <c:v>141.33640281734071</c:v>
                </c:pt>
                <c:pt idx="144">
                  <c:v>141.68974382438407</c:v>
                </c:pt>
                <c:pt idx="145">
                  <c:v>142.04396818394503</c:v>
                </c:pt>
                <c:pt idx="146">
                  <c:v>142.39907810440488</c:v>
                </c:pt>
                <c:pt idx="147">
                  <c:v>142.75507579966589</c:v>
                </c:pt>
                <c:pt idx="148">
                  <c:v>143.11196348916505</c:v>
                </c:pt>
                <c:pt idx="149">
                  <c:v>143.46974339788795</c:v>
                </c:pt>
                <c:pt idx="150">
                  <c:v>143.82841775638266</c:v>
                </c:pt>
                <c:pt idx="151">
                  <c:v>144.18798880077361</c:v>
                </c:pt>
                <c:pt idx="152">
                  <c:v>144.54845877277555</c:v>
                </c:pt>
                <c:pt idx="153">
                  <c:v>144.90982991970748</c:v>
                </c:pt>
                <c:pt idx="154">
                  <c:v>145.27210449450675</c:v>
                </c:pt>
                <c:pt idx="155">
                  <c:v>145.63528475574302</c:v>
                </c:pt>
                <c:pt idx="156">
                  <c:v>145.99937296763235</c:v>
                </c:pt>
                <c:pt idx="157">
                  <c:v>146.36437140005143</c:v>
                </c:pt>
                <c:pt idx="158">
                  <c:v>146.73028232855154</c:v>
                </c:pt>
                <c:pt idx="159">
                  <c:v>147.09710803437292</c:v>
                </c:pt>
                <c:pt idx="160">
                  <c:v>147.46485080445885</c:v>
                </c:pt>
                <c:pt idx="161">
                  <c:v>147.83351293146998</c:v>
                </c:pt>
                <c:pt idx="162">
                  <c:v>148.20309671379866</c:v>
                </c:pt>
                <c:pt idx="163">
                  <c:v>148.57360445558314</c:v>
                </c:pt>
                <c:pt idx="164">
                  <c:v>148.94503846672208</c:v>
                </c:pt>
                <c:pt idx="165">
                  <c:v>149.31740106288888</c:v>
                </c:pt>
                <c:pt idx="166">
                  <c:v>149.6906945655461</c:v>
                </c:pt>
                <c:pt idx="167">
                  <c:v>150.06492130195994</c:v>
                </c:pt>
                <c:pt idx="168">
                  <c:v>150.44008360521482</c:v>
                </c:pt>
                <c:pt idx="169">
                  <c:v>150.81618381422786</c:v>
                </c:pt>
                <c:pt idx="170">
                  <c:v>151.19322427376341</c:v>
                </c:pt>
                <c:pt idx="171">
                  <c:v>151.57120733444782</c:v>
                </c:pt>
                <c:pt idx="172">
                  <c:v>151.95013535278395</c:v>
                </c:pt>
                <c:pt idx="173">
                  <c:v>152.33001069116591</c:v>
                </c:pt>
                <c:pt idx="174">
                  <c:v>152.71083571789381</c:v>
                </c:pt>
                <c:pt idx="175">
                  <c:v>153.09261280718854</c:v>
                </c:pt>
                <c:pt idx="176">
                  <c:v>153.47534433920652</c:v>
                </c:pt>
                <c:pt idx="177">
                  <c:v>153.85903270005451</c:v>
                </c:pt>
                <c:pt idx="178">
                  <c:v>154.24368028180464</c:v>
                </c:pt>
                <c:pt idx="179">
                  <c:v>154.62928948250914</c:v>
                </c:pt>
                <c:pt idx="180">
                  <c:v>155.01586270621542</c:v>
                </c:pt>
                <c:pt idx="181">
                  <c:v>155.40340236298096</c:v>
                </c:pt>
                <c:pt idx="182">
                  <c:v>155.79191086888841</c:v>
                </c:pt>
                <c:pt idx="183">
                  <c:v>156.18139064606063</c:v>
                </c:pt>
                <c:pt idx="184">
                  <c:v>156.57184412267577</c:v>
                </c:pt>
                <c:pt idx="185">
                  <c:v>156.96327373298246</c:v>
                </c:pt>
                <c:pt idx="186">
                  <c:v>157.35568191731491</c:v>
                </c:pt>
                <c:pt idx="187">
                  <c:v>157.74907112210818</c:v>
                </c:pt>
                <c:pt idx="188">
                  <c:v>158.14344379991343</c:v>
                </c:pt>
                <c:pt idx="189">
                  <c:v>158.53880240941319</c:v>
                </c:pt>
                <c:pt idx="190">
                  <c:v>158.93514941543671</c:v>
                </c:pt>
                <c:pt idx="191">
                  <c:v>159.3324872889753</c:v>
                </c:pt>
                <c:pt idx="192">
                  <c:v>159.73081850719774</c:v>
                </c:pt>
                <c:pt idx="193">
                  <c:v>160.13014555346572</c:v>
                </c:pt>
                <c:pt idx="194">
                  <c:v>160.53047091734939</c:v>
                </c:pt>
                <c:pt idx="195">
                  <c:v>160.93179709464275</c:v>
                </c:pt>
                <c:pt idx="196">
                  <c:v>161.33412658737936</c:v>
                </c:pt>
                <c:pt idx="197">
                  <c:v>161.73746190384779</c:v>
                </c:pt>
                <c:pt idx="198">
                  <c:v>162.14180555860739</c:v>
                </c:pt>
                <c:pt idx="199">
                  <c:v>162.54716007250389</c:v>
                </c:pt>
                <c:pt idx="200">
                  <c:v>162.95352797268512</c:v>
                </c:pt>
                <c:pt idx="201">
                  <c:v>163.36091179261683</c:v>
                </c:pt>
                <c:pt idx="202">
                  <c:v>163.76931407209835</c:v>
                </c:pt>
                <c:pt idx="203">
                  <c:v>164.17873735727858</c:v>
                </c:pt>
                <c:pt idx="204">
                  <c:v>164.58918420067175</c:v>
                </c:pt>
                <c:pt idx="205">
                  <c:v>165.00065716117342</c:v>
                </c:pt>
                <c:pt idx="206">
                  <c:v>165.41315880407635</c:v>
                </c:pt>
                <c:pt idx="207">
                  <c:v>165.82669170108653</c:v>
                </c:pt>
                <c:pt idx="208">
                  <c:v>166.24125843033923</c:v>
                </c:pt>
                <c:pt idx="209">
                  <c:v>166.65686157641508</c:v>
                </c:pt>
                <c:pt idx="210">
                  <c:v>167.07350373035612</c:v>
                </c:pt>
                <c:pt idx="211">
                  <c:v>167.49118748968201</c:v>
                </c:pt>
                <c:pt idx="212">
                  <c:v>167.9099154584062</c:v>
                </c:pt>
                <c:pt idx="213">
                  <c:v>168.32969024705221</c:v>
                </c:pt>
                <c:pt idx="214">
                  <c:v>168.75051447266983</c:v>
                </c:pt>
                <c:pt idx="215">
                  <c:v>169.17239075885149</c:v>
                </c:pt>
                <c:pt idx="216">
                  <c:v>169.5953217357486</c:v>
                </c:pt>
                <c:pt idx="217">
                  <c:v>170.01931004008796</c:v>
                </c:pt>
                <c:pt idx="218">
                  <c:v>170.44435831518817</c:v>
                </c:pt>
                <c:pt idx="219">
                  <c:v>170.87046921097613</c:v>
                </c:pt>
                <c:pt idx="220">
                  <c:v>171.29764538400354</c:v>
                </c:pt>
                <c:pt idx="221">
                  <c:v>171.72588949746356</c:v>
                </c:pt>
                <c:pt idx="222">
                  <c:v>172.15520422120721</c:v>
                </c:pt>
                <c:pt idx="223">
                  <c:v>172.58559223176022</c:v>
                </c:pt>
                <c:pt idx="224">
                  <c:v>173.01705621233961</c:v>
                </c:pt>
                <c:pt idx="225">
                  <c:v>173.44959885287045</c:v>
                </c:pt>
                <c:pt idx="226">
                  <c:v>173.88322285000262</c:v>
                </c:pt>
                <c:pt idx="227">
                  <c:v>174.31793090712762</c:v>
                </c:pt>
                <c:pt idx="228">
                  <c:v>174.75372573439543</c:v>
                </c:pt>
                <c:pt idx="229">
                  <c:v>175.1906100487314</c:v>
                </c:pt>
                <c:pt idx="230">
                  <c:v>175.62858657385323</c:v>
                </c:pt>
                <c:pt idx="231">
                  <c:v>176.06765804028785</c:v>
                </c:pt>
                <c:pt idx="232">
                  <c:v>176.50782718538855</c:v>
                </c:pt>
                <c:pt idx="233">
                  <c:v>176.94909675335202</c:v>
                </c:pt>
                <c:pt idx="234">
                  <c:v>177.39146949523538</c:v>
                </c:pt>
                <c:pt idx="235">
                  <c:v>177.83494816897345</c:v>
                </c:pt>
                <c:pt idx="236">
                  <c:v>178.27953553939588</c:v>
                </c:pt>
                <c:pt idx="237">
                  <c:v>178.72523437824435</c:v>
                </c:pt>
                <c:pt idx="238">
                  <c:v>179.17204746418994</c:v>
                </c:pt>
                <c:pt idx="239">
                  <c:v>179.6199775828504</c:v>
                </c:pt>
                <c:pt idx="240">
                  <c:v>180.0690275268075</c:v>
                </c:pt>
                <c:pt idx="241">
                  <c:v>180.51920009562451</c:v>
                </c:pt>
                <c:pt idx="242">
                  <c:v>180.97049809586358</c:v>
                </c:pt>
                <c:pt idx="243">
                  <c:v>181.42292434110323</c:v>
                </c:pt>
                <c:pt idx="244">
                  <c:v>181.87648165195597</c:v>
                </c:pt>
                <c:pt idx="245">
                  <c:v>182.33117285608586</c:v>
                </c:pt>
                <c:pt idx="246">
                  <c:v>182.78700078822607</c:v>
                </c:pt>
                <c:pt idx="247">
                  <c:v>183.24396829019662</c:v>
                </c:pt>
                <c:pt idx="248">
                  <c:v>183.70207821092211</c:v>
                </c:pt>
                <c:pt idx="249">
                  <c:v>184.16133340644942</c:v>
                </c:pt>
                <c:pt idx="250">
                  <c:v>184.62173673996554</c:v>
                </c:pt>
                <c:pt idx="251">
                  <c:v>185.08329108181545</c:v>
                </c:pt>
                <c:pt idx="252">
                  <c:v>185.54599930951997</c:v>
                </c:pt>
                <c:pt idx="253">
                  <c:v>186.00986430779375</c:v>
                </c:pt>
                <c:pt idx="254">
                  <c:v>186.47488896856322</c:v>
                </c:pt>
                <c:pt idx="255">
                  <c:v>186.94107619098463</c:v>
                </c:pt>
                <c:pt idx="256">
                  <c:v>187.40842888146207</c:v>
                </c:pt>
                <c:pt idx="257">
                  <c:v>187.87694995366573</c:v>
                </c:pt>
                <c:pt idx="258">
                  <c:v>188.34664232854988</c:v>
                </c:pt>
                <c:pt idx="259">
                  <c:v>188.81750893437123</c:v>
                </c:pt>
                <c:pt idx="260">
                  <c:v>189.28955270670716</c:v>
                </c:pt>
                <c:pt idx="261">
                  <c:v>189.76277658847391</c:v>
                </c:pt>
                <c:pt idx="262">
                  <c:v>190.2371835299451</c:v>
                </c:pt>
                <c:pt idx="263">
                  <c:v>190.71277648876995</c:v>
                </c:pt>
                <c:pt idx="264">
                  <c:v>191.18955842999185</c:v>
                </c:pt>
                <c:pt idx="265">
                  <c:v>191.66753232606681</c:v>
                </c:pt>
                <c:pt idx="266">
                  <c:v>192.14670115688196</c:v>
                </c:pt>
                <c:pt idx="267">
                  <c:v>192.62706790977415</c:v>
                </c:pt>
                <c:pt idx="268">
                  <c:v>193.10863557954858</c:v>
                </c:pt>
                <c:pt idx="269">
                  <c:v>193.59140716849743</c:v>
                </c:pt>
                <c:pt idx="270">
                  <c:v>194.07538568641866</c:v>
                </c:pt>
                <c:pt idx="271">
                  <c:v>194.56057415063469</c:v>
                </c:pt>
                <c:pt idx="272">
                  <c:v>195.04697558601126</c:v>
                </c:pt>
                <c:pt idx="273">
                  <c:v>195.53459302497629</c:v>
                </c:pt>
                <c:pt idx="274">
                  <c:v>196.02342950753871</c:v>
                </c:pt>
                <c:pt idx="275">
                  <c:v>196.51348808130754</c:v>
                </c:pt>
                <c:pt idx="276">
                  <c:v>197.0047718015108</c:v>
                </c:pt>
                <c:pt idx="277">
                  <c:v>197.49728373101456</c:v>
                </c:pt>
                <c:pt idx="278">
                  <c:v>197.9910269403421</c:v>
                </c:pt>
                <c:pt idx="279">
                  <c:v>198.48600450769294</c:v>
                </c:pt>
                <c:pt idx="280">
                  <c:v>198.98221951896215</c:v>
                </c:pt>
                <c:pt idx="281">
                  <c:v>199.47967506775956</c:v>
                </c:pt>
                <c:pt idx="282">
                  <c:v>199.97837425542895</c:v>
                </c:pt>
                <c:pt idx="283">
                  <c:v>200.4783201910675</c:v>
                </c:pt>
                <c:pt idx="284">
                  <c:v>200.97951599154516</c:v>
                </c:pt>
                <c:pt idx="285">
                  <c:v>201.481964781524</c:v>
                </c:pt>
                <c:pt idx="286">
                  <c:v>201.9856696934778</c:v>
                </c:pt>
                <c:pt idx="287">
                  <c:v>202.49063386771149</c:v>
                </c:pt>
                <c:pt idx="288">
                  <c:v>202.99686045238076</c:v>
                </c:pt>
                <c:pt idx="289">
                  <c:v>203.50435260351171</c:v>
                </c:pt>
                <c:pt idx="290">
                  <c:v>204.01311348502048</c:v>
                </c:pt>
                <c:pt idx="291">
                  <c:v>204.52314626873303</c:v>
                </c:pt>
                <c:pt idx="292">
                  <c:v>205.03445413440485</c:v>
                </c:pt>
                <c:pt idx="293">
                  <c:v>205.54704026974085</c:v>
                </c:pt>
                <c:pt idx="294">
                  <c:v>206.06090787041518</c:v>
                </c:pt>
                <c:pt idx="295">
                  <c:v>206.57606014009122</c:v>
                </c:pt>
                <c:pt idx="296">
                  <c:v>207.09250029044142</c:v>
                </c:pt>
                <c:pt idx="297">
                  <c:v>207.61023154116751</c:v>
                </c:pt>
                <c:pt idx="298">
                  <c:v>208.12925712002041</c:v>
                </c:pt>
                <c:pt idx="299">
                  <c:v>208.64958026282045</c:v>
                </c:pt>
                <c:pt idx="300">
                  <c:v>209.17120421347749</c:v>
                </c:pt>
                <c:pt idx="301">
                  <c:v>209.69413222401118</c:v>
                </c:pt>
                <c:pt idx="302">
                  <c:v>210.21836755457119</c:v>
                </c:pt>
                <c:pt idx="303">
                  <c:v>210.74391347345761</c:v>
                </c:pt>
                <c:pt idx="304">
                  <c:v>211.27077325714123</c:v>
                </c:pt>
                <c:pt idx="305">
                  <c:v>211.79895019028407</c:v>
                </c:pt>
                <c:pt idx="306">
                  <c:v>212.32844756575977</c:v>
                </c:pt>
                <c:pt idx="307">
                  <c:v>212.85926868467416</c:v>
                </c:pt>
                <c:pt idx="308">
                  <c:v>213.39141685638583</c:v>
                </c:pt>
                <c:pt idx="309">
                  <c:v>213.92489539852679</c:v>
                </c:pt>
                <c:pt idx="310">
                  <c:v>214.45970763702309</c:v>
                </c:pt>
                <c:pt idx="311">
                  <c:v>214.99585690611562</c:v>
                </c:pt>
                <c:pt idx="312">
                  <c:v>215.53334654838091</c:v>
                </c:pt>
                <c:pt idx="313">
                  <c:v>216.07217991475184</c:v>
                </c:pt>
                <c:pt idx="314">
                  <c:v>216.61236036453872</c:v>
                </c:pt>
                <c:pt idx="315">
                  <c:v>217.15389126545006</c:v>
                </c:pt>
                <c:pt idx="316">
                  <c:v>217.69677599361367</c:v>
                </c:pt>
                <c:pt idx="317">
                  <c:v>218.2410179335977</c:v>
                </c:pt>
                <c:pt idx="318">
                  <c:v>218.78662047843167</c:v>
                </c:pt>
                <c:pt idx="319">
                  <c:v>219.33358702962775</c:v>
                </c:pt>
                <c:pt idx="320">
                  <c:v>219.8819209972018</c:v>
                </c:pt>
                <c:pt idx="321">
                  <c:v>220.43162579969479</c:v>
                </c:pt>
                <c:pt idx="322">
                  <c:v>220.98270486419401</c:v>
                </c:pt>
                <c:pt idx="323">
                  <c:v>221.53516162635447</c:v>
                </c:pt>
                <c:pt idx="324">
                  <c:v>222.08899953042035</c:v>
                </c:pt>
                <c:pt idx="325">
                  <c:v>222.64422202924638</c:v>
                </c:pt>
                <c:pt idx="326">
                  <c:v>223.20083258431947</c:v>
                </c:pt>
                <c:pt idx="327">
                  <c:v>223.75883466578026</c:v>
                </c:pt>
                <c:pt idx="328">
                  <c:v>224.31823175244469</c:v>
                </c:pt>
                <c:pt idx="329">
                  <c:v>224.8790273318258</c:v>
                </c:pt>
                <c:pt idx="330">
                  <c:v>225.44122490015536</c:v>
                </c:pt>
                <c:pt idx="331">
                  <c:v>226.00482796240573</c:v>
                </c:pt>
                <c:pt idx="332">
                  <c:v>226.56984003231173</c:v>
                </c:pt>
                <c:pt idx="333">
                  <c:v>227.13626463239251</c:v>
                </c:pt>
                <c:pt idx="334">
                  <c:v>227.70410529397347</c:v>
                </c:pt>
                <c:pt idx="335">
                  <c:v>228.27336555720839</c:v>
                </c:pt>
                <c:pt idx="336">
                  <c:v>228.84404897110142</c:v>
                </c:pt>
                <c:pt idx="337">
                  <c:v>229.41615909352916</c:v>
                </c:pt>
                <c:pt idx="338">
                  <c:v>229.98969949126297</c:v>
                </c:pt>
                <c:pt idx="339">
                  <c:v>230.56467373999112</c:v>
                </c:pt>
                <c:pt idx="340">
                  <c:v>231.1410854243411</c:v>
                </c:pt>
                <c:pt idx="341">
                  <c:v>231.71893813790194</c:v>
                </c:pt>
                <c:pt idx="342">
                  <c:v>232.29823548324669</c:v>
                </c:pt>
                <c:pt idx="343">
                  <c:v>232.8789810719548</c:v>
                </c:pt>
                <c:pt idx="344">
                  <c:v>233.46117852463468</c:v>
                </c:pt>
                <c:pt idx="345">
                  <c:v>234.04483147094626</c:v>
                </c:pt>
                <c:pt idx="346">
                  <c:v>234.62994354962362</c:v>
                </c:pt>
                <c:pt idx="347">
                  <c:v>235.21651840849768</c:v>
                </c:pt>
                <c:pt idx="348">
                  <c:v>235.80455970451891</c:v>
                </c:pt>
                <c:pt idx="349">
                  <c:v>236.39407110378019</c:v>
                </c:pt>
                <c:pt idx="350">
                  <c:v>236.98505628153964</c:v>
                </c:pt>
                <c:pt idx="351">
                  <c:v>237.57751892224348</c:v>
                </c:pt>
                <c:pt idx="352">
                  <c:v>238.17146271954908</c:v>
                </c:pt>
                <c:pt idx="353">
                  <c:v>238.76689137634796</c:v>
                </c:pt>
                <c:pt idx="354">
                  <c:v>239.3638086047888</c:v>
                </c:pt>
                <c:pt idx="355">
                  <c:v>239.96221812630077</c:v>
                </c:pt>
                <c:pt idx="356">
                  <c:v>240.56212367161652</c:v>
                </c:pt>
                <c:pt idx="357">
                  <c:v>241.16352898079555</c:v>
                </c:pt>
                <c:pt idx="358">
                  <c:v>241.76643780324753</c:v>
                </c:pt>
                <c:pt idx="359">
                  <c:v>242.37085389775564</c:v>
                </c:pt>
                <c:pt idx="360">
                  <c:v>242.97678103250001</c:v>
                </c:pt>
                <c:pt idx="361">
                  <c:v>243.58422298508125</c:v>
                </c:pt>
                <c:pt idx="362">
                  <c:v>244.19318354254395</c:v>
                </c:pt>
                <c:pt idx="363">
                  <c:v>244.8036665014003</c:v>
                </c:pt>
                <c:pt idx="364">
                  <c:v>245.4156756676538</c:v>
                </c:pt>
                <c:pt idx="365">
                  <c:v>246.02921485682293</c:v>
                </c:pt>
                <c:pt idx="366">
                  <c:v>246.64428789396499</c:v>
                </c:pt>
                <c:pt idx="367">
                  <c:v>247.26089861369988</c:v>
                </c:pt>
                <c:pt idx="368">
                  <c:v>247.87905086023412</c:v>
                </c:pt>
                <c:pt idx="369">
                  <c:v>248.49874848738469</c:v>
                </c:pt>
                <c:pt idx="370">
                  <c:v>249.11999535860315</c:v>
                </c:pt>
                <c:pt idx="371">
                  <c:v>249.74279534699966</c:v>
                </c:pt>
                <c:pt idx="372">
                  <c:v>250.36715233536714</c:v>
                </c:pt>
                <c:pt idx="373">
                  <c:v>250.99307021620555</c:v>
                </c:pt>
              </c:numCache>
            </c:numRef>
          </c:val>
        </c:ser>
        <c:marker val="1"/>
        <c:axId val="61930112"/>
        <c:axId val="61817600"/>
      </c:lineChart>
      <c:dateAx>
        <c:axId val="61930112"/>
        <c:scaling>
          <c:orientation val="minMax"/>
        </c:scaling>
        <c:axPos val="b"/>
        <c:numFmt formatCode="dd/mm/yyyy" sourceLinked="1"/>
        <c:tickLblPos val="nextTo"/>
        <c:crossAx val="61817600"/>
        <c:crosses val="autoZero"/>
        <c:auto val="1"/>
        <c:lblOffset val="100"/>
      </c:dateAx>
      <c:valAx>
        <c:axId val="61817600"/>
        <c:scaling>
          <c:orientation val="minMax"/>
          <c:max val="310"/>
          <c:min val="40"/>
        </c:scaling>
        <c:axPos val="l"/>
        <c:majorGridlines/>
        <c:numFmt formatCode="General" sourceLinked="1"/>
        <c:tickLblPos val="nextTo"/>
        <c:crossAx val="6193011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344</xdr:row>
      <xdr:rowOff>0</xdr:rowOff>
    </xdr:from>
    <xdr:to>
      <xdr:col>17</xdr:col>
      <xdr:colOff>666750</xdr:colOff>
      <xdr:row>372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allstreet-online.de/informer/?spid=ws&amp;informer_searchkey=US61166W1018" TargetMode="External"/><Relationship Id="rId21" Type="http://schemas.openxmlformats.org/officeDocument/2006/relationships/hyperlink" Target="http://www.wallstreet-online.de/informer/?spid=ws&amp;informer_searchkey=CA39115V1013" TargetMode="External"/><Relationship Id="rId42" Type="http://schemas.openxmlformats.org/officeDocument/2006/relationships/hyperlink" Target="http://www.wallstreet-online.de/informer/?spid=ws&amp;informer_searchkey=CA32076V1031" TargetMode="External"/><Relationship Id="rId63" Type="http://schemas.openxmlformats.org/officeDocument/2006/relationships/hyperlink" Target="http://www.wallstreet-online.de/informer/?spid=ws&amp;informer_searchkey=DE0005140008" TargetMode="External"/><Relationship Id="rId84" Type="http://schemas.openxmlformats.org/officeDocument/2006/relationships/hyperlink" Target="http://www.wallstreet-online.de/informer/?spid=ws&amp;informer_searchkey=DE0005140008" TargetMode="External"/><Relationship Id="rId138" Type="http://schemas.openxmlformats.org/officeDocument/2006/relationships/hyperlink" Target="http://www.wallstreet-online.de/informer/?spid=ws&amp;informer_searchkey=DE0007037129" TargetMode="External"/><Relationship Id="rId159" Type="http://schemas.openxmlformats.org/officeDocument/2006/relationships/hyperlink" Target="http://www.wallstreet-online.de/informer/?spid=ws&amp;informer_searchkey=JP3756600007" TargetMode="External"/><Relationship Id="rId170" Type="http://schemas.openxmlformats.org/officeDocument/2006/relationships/hyperlink" Target="http://www.wallstreet-online.de/informer/?spid=ws&amp;informer_searchkey=DE0006632003" TargetMode="External"/><Relationship Id="rId191" Type="http://schemas.openxmlformats.org/officeDocument/2006/relationships/hyperlink" Target="http://www.wallstreet-online.de/informer/?spid=ws&amp;informer_searchkey=DE0005552004" TargetMode="External"/><Relationship Id="rId205" Type="http://schemas.openxmlformats.org/officeDocument/2006/relationships/hyperlink" Target="http://www.wallstreet-online.de/informer/?spid=ws&amp;informer_searchkey=DE000ENAG999" TargetMode="External"/><Relationship Id="rId107" Type="http://schemas.openxmlformats.org/officeDocument/2006/relationships/hyperlink" Target="http://www.wallstreet-online.de/informer/?spid=ws&amp;informer_searchkey=CA98462Y1007" TargetMode="External"/><Relationship Id="rId11" Type="http://schemas.openxmlformats.org/officeDocument/2006/relationships/hyperlink" Target="http://www.wallstreet-online.de/informer/?spid=ws&amp;informer_searchkey=CA98462Y1007" TargetMode="External"/><Relationship Id="rId32" Type="http://schemas.openxmlformats.org/officeDocument/2006/relationships/hyperlink" Target="http://www.wallstreet-online.de/informer/?spid=ws&amp;informer_searchkey=CA32076V1031" TargetMode="External"/><Relationship Id="rId53" Type="http://schemas.openxmlformats.org/officeDocument/2006/relationships/hyperlink" Target="http://www.wallstreet-online.de/informer/?spid=ws&amp;informer_searchkey=DE0007037129" TargetMode="External"/><Relationship Id="rId74" Type="http://schemas.openxmlformats.org/officeDocument/2006/relationships/hyperlink" Target="http://www.wallstreet-online.de/informer/?spid=ws&amp;informer_searchkey=CA0679011084" TargetMode="External"/><Relationship Id="rId128" Type="http://schemas.openxmlformats.org/officeDocument/2006/relationships/hyperlink" Target="http://www.wallstreet-online.de/informer/?spid=ws&amp;informer_searchkey=JP3756600007" TargetMode="External"/><Relationship Id="rId149" Type="http://schemas.openxmlformats.org/officeDocument/2006/relationships/hyperlink" Target="http://www.wallstreet-online.de/informer/?spid=ws&amp;informer_searchkey=CA98462Y1007" TargetMode="External"/><Relationship Id="rId5" Type="http://schemas.openxmlformats.org/officeDocument/2006/relationships/hyperlink" Target="http://www.wallstreet-online.de/informer/?spid=ws&amp;informer_searchkey=DE0005140008" TargetMode="External"/><Relationship Id="rId90" Type="http://schemas.openxmlformats.org/officeDocument/2006/relationships/hyperlink" Target="http://www.wallstreet-online.de/informer/?spid=ws&amp;informer_searchkey=US38268T1034" TargetMode="External"/><Relationship Id="rId95" Type="http://schemas.openxmlformats.org/officeDocument/2006/relationships/hyperlink" Target="http://www.wallstreet-online.de/informer/?spid=ws&amp;informer_searchkey=DE000ENAG999" TargetMode="External"/><Relationship Id="rId160" Type="http://schemas.openxmlformats.org/officeDocument/2006/relationships/hyperlink" Target="http://www.wallstreet-online.de/informer/?spid=ws&amp;informer_searchkey=JP3756600007" TargetMode="External"/><Relationship Id="rId165" Type="http://schemas.openxmlformats.org/officeDocument/2006/relationships/hyperlink" Target="http://www.wallstreet-online.de/informer/?spid=ws&amp;informer_searchkey=DE0007164600" TargetMode="External"/><Relationship Id="rId181" Type="http://schemas.openxmlformats.org/officeDocument/2006/relationships/hyperlink" Target="http://www.wallstreet-online.de/informer/?spid=ws&amp;informer_searchkey=GB00B7T77214" TargetMode="External"/><Relationship Id="rId186" Type="http://schemas.openxmlformats.org/officeDocument/2006/relationships/hyperlink" Target="http://www.wallstreet-online.de/informer/?spid=ws&amp;informer_searchkey=DE0007100000" TargetMode="External"/><Relationship Id="rId216" Type="http://schemas.openxmlformats.org/officeDocument/2006/relationships/hyperlink" Target="http://www.wallstreet-online.de/informer/?spid=ws&amp;informer_searchkey=DE000KSAG888" TargetMode="External"/><Relationship Id="rId211" Type="http://schemas.openxmlformats.org/officeDocument/2006/relationships/hyperlink" Target="http://www.wallstreet-online.de/informer/?spid=ws&amp;informer_searchkey=US1651671075" TargetMode="External"/><Relationship Id="rId22" Type="http://schemas.openxmlformats.org/officeDocument/2006/relationships/hyperlink" Target="http://www.wallstreet-online.de/informer/?spid=ws&amp;informer_searchkey=CA82823L1067" TargetMode="External"/><Relationship Id="rId27" Type="http://schemas.openxmlformats.org/officeDocument/2006/relationships/hyperlink" Target="http://www.wallstreet-online.de/informer/?spid=ws&amp;informer_searchkey=CA98462Y1007" TargetMode="External"/><Relationship Id="rId43" Type="http://schemas.openxmlformats.org/officeDocument/2006/relationships/hyperlink" Target="http://www.wallstreet-online.de/informer/?spid=ws&amp;informer_searchkey=ZAE000173951" TargetMode="External"/><Relationship Id="rId48" Type="http://schemas.openxmlformats.org/officeDocument/2006/relationships/hyperlink" Target="http://www.wallstreet-online.de/informer/?spid=ws&amp;informer_searchkey=CA91911K1021" TargetMode="External"/><Relationship Id="rId64" Type="http://schemas.openxmlformats.org/officeDocument/2006/relationships/hyperlink" Target="http://www.wallstreet-online.de/informer/?spid=ws&amp;informer_searchkey=DE0007037129" TargetMode="External"/><Relationship Id="rId69" Type="http://schemas.openxmlformats.org/officeDocument/2006/relationships/hyperlink" Target="http://www.wallstreet-online.de/informer/?spid=ws&amp;informer_searchkey=US4132163001" TargetMode="External"/><Relationship Id="rId113" Type="http://schemas.openxmlformats.org/officeDocument/2006/relationships/hyperlink" Target="http://www.wallstreet-online.de/informer/?spid=ws&amp;informer_searchkey=CA98462Y1007" TargetMode="External"/><Relationship Id="rId118" Type="http://schemas.openxmlformats.org/officeDocument/2006/relationships/hyperlink" Target="http://www.wallstreet-online.de/informer/?spid=ws&amp;informer_searchkey=CA98462Y1007" TargetMode="External"/><Relationship Id="rId134" Type="http://schemas.openxmlformats.org/officeDocument/2006/relationships/hyperlink" Target="http://www.wallstreet-online.de/informer/?spid=ws&amp;informer_searchkey=JP3756600007" TargetMode="External"/><Relationship Id="rId139" Type="http://schemas.openxmlformats.org/officeDocument/2006/relationships/hyperlink" Target="http://www.wallstreet-online.de/informer/?spid=ws&amp;informer_searchkey=CA82823L1067" TargetMode="External"/><Relationship Id="rId80" Type="http://schemas.openxmlformats.org/officeDocument/2006/relationships/hyperlink" Target="http://www.wallstreet-online.de/informer/?spid=ws&amp;informer_searchkey=DE0008232125" TargetMode="External"/><Relationship Id="rId85" Type="http://schemas.openxmlformats.org/officeDocument/2006/relationships/hyperlink" Target="http://www.wallstreet-online.de/informer/?spid=ws&amp;informer_searchkey=DE0005140008" TargetMode="External"/><Relationship Id="rId150" Type="http://schemas.openxmlformats.org/officeDocument/2006/relationships/hyperlink" Target="http://www.wallstreet-online.de/informer/?spid=ws&amp;informer_searchkey=JP3756600007" TargetMode="External"/><Relationship Id="rId155" Type="http://schemas.openxmlformats.org/officeDocument/2006/relationships/hyperlink" Target="http://www.wallstreet-online.de/informer/?spid=ws&amp;informer_searchkey=CA82823L1067" TargetMode="External"/><Relationship Id="rId171" Type="http://schemas.openxmlformats.org/officeDocument/2006/relationships/hyperlink" Target="http://www.wallstreet-online.de/informer/?spid=ws&amp;informer_searchkey=CA91911K1021" TargetMode="External"/><Relationship Id="rId176" Type="http://schemas.openxmlformats.org/officeDocument/2006/relationships/hyperlink" Target="http://www.wallstreet-online.de/informer/?spid=ws&amp;informer_searchkey=DE000A1PHFF7" TargetMode="External"/><Relationship Id="rId192" Type="http://schemas.openxmlformats.org/officeDocument/2006/relationships/hyperlink" Target="http://www.wallstreet-online.de/informer/?spid=ws&amp;informer_searchkey=DE0005552004" TargetMode="External"/><Relationship Id="rId197" Type="http://schemas.openxmlformats.org/officeDocument/2006/relationships/hyperlink" Target="http://www.wallstreet-online.de/informer/?spid=ws&amp;informer_searchkey=US1651671075" TargetMode="External"/><Relationship Id="rId206" Type="http://schemas.openxmlformats.org/officeDocument/2006/relationships/hyperlink" Target="http://www.wallstreet-online.de/informer/?spid=ws&amp;informer_searchkey=US9168961038" TargetMode="External"/><Relationship Id="rId201" Type="http://schemas.openxmlformats.org/officeDocument/2006/relationships/hyperlink" Target="http://www.wallstreet-online.de/informer/?spid=ws&amp;informer_searchkey=US1651671075" TargetMode="External"/><Relationship Id="rId12" Type="http://schemas.openxmlformats.org/officeDocument/2006/relationships/hyperlink" Target="http://www.wallstreet-online.de/informer/?spid=ws&amp;informer_searchkey=CA32076V1031" TargetMode="External"/><Relationship Id="rId17" Type="http://schemas.openxmlformats.org/officeDocument/2006/relationships/hyperlink" Target="http://www.wallstreet-online.de/informer/?spid=ws&amp;informer_searchkey=CA98462Y1007" TargetMode="External"/><Relationship Id="rId33" Type="http://schemas.openxmlformats.org/officeDocument/2006/relationships/hyperlink" Target="http://www.wallstreet-online.de/informer/?spid=ws&amp;informer_searchkey=CA39115V1013" TargetMode="External"/><Relationship Id="rId38" Type="http://schemas.openxmlformats.org/officeDocument/2006/relationships/hyperlink" Target="http://www.wallstreet-online.de/informer/?spid=ws&amp;informer_searchkey=CA32076V1031" TargetMode="External"/><Relationship Id="rId59" Type="http://schemas.openxmlformats.org/officeDocument/2006/relationships/hyperlink" Target="http://www.wallstreet-online.de/informer/?spid=ws&amp;informer_searchkey=US4132163001" TargetMode="External"/><Relationship Id="rId103" Type="http://schemas.openxmlformats.org/officeDocument/2006/relationships/hyperlink" Target="http://www.wallstreet-online.de/informer/?spid=ws&amp;informer_searchkey=DE0006483001" TargetMode="External"/><Relationship Id="rId108" Type="http://schemas.openxmlformats.org/officeDocument/2006/relationships/hyperlink" Target="http://www.wallstreet-online.de/informer/?spid=ws&amp;informer_searchkey=DE0008404005" TargetMode="External"/><Relationship Id="rId124" Type="http://schemas.openxmlformats.org/officeDocument/2006/relationships/hyperlink" Target="http://www.wallstreet-online.de/informer/?spid=ws&amp;informer_searchkey=US1912161007" TargetMode="External"/><Relationship Id="rId129" Type="http://schemas.openxmlformats.org/officeDocument/2006/relationships/hyperlink" Target="http://www.wallstreet-online.de/informer/?spid=ws&amp;informer_searchkey=DE0008404005" TargetMode="External"/><Relationship Id="rId54" Type="http://schemas.openxmlformats.org/officeDocument/2006/relationships/hyperlink" Target="http://www.wallstreet-online.de/informer/?spid=ws&amp;informer_searchkey=CA0679011084" TargetMode="External"/><Relationship Id="rId70" Type="http://schemas.openxmlformats.org/officeDocument/2006/relationships/hyperlink" Target="http://www.wallstreet-online.de/informer/?spid=ws&amp;informer_searchkey=CA7852461093" TargetMode="External"/><Relationship Id="rId75" Type="http://schemas.openxmlformats.org/officeDocument/2006/relationships/hyperlink" Target="http://www.wallstreet-online.de/informer/?spid=ws&amp;informer_searchkey=DE0005140008" TargetMode="External"/><Relationship Id="rId91" Type="http://schemas.openxmlformats.org/officeDocument/2006/relationships/hyperlink" Target="http://www.wallstreet-online.de/informer/?spid=ws&amp;informer_searchkey=DE0005140008" TargetMode="External"/><Relationship Id="rId96" Type="http://schemas.openxmlformats.org/officeDocument/2006/relationships/hyperlink" Target="http://www.wallstreet-online.de/informer/?spid=ws&amp;informer_searchkey=DE000ENAG999" TargetMode="External"/><Relationship Id="rId140" Type="http://schemas.openxmlformats.org/officeDocument/2006/relationships/hyperlink" Target="http://www.wallstreet-online.de/informer/?spid=ws&amp;informer_searchkey=DE0008404005" TargetMode="External"/><Relationship Id="rId145" Type="http://schemas.openxmlformats.org/officeDocument/2006/relationships/hyperlink" Target="http://www.wallstreet-online.de/informer/?spid=ws&amp;informer_searchkey=CA82823L1067" TargetMode="External"/><Relationship Id="rId161" Type="http://schemas.openxmlformats.org/officeDocument/2006/relationships/hyperlink" Target="http://www.wallstreet-online.de/informer/?spid=ws&amp;informer_searchkey=US64110L1061" TargetMode="External"/><Relationship Id="rId166" Type="http://schemas.openxmlformats.org/officeDocument/2006/relationships/hyperlink" Target="http://www.wallstreet-online.de/informer/?spid=ws&amp;informer_searchkey=DE0007030009" TargetMode="External"/><Relationship Id="rId182" Type="http://schemas.openxmlformats.org/officeDocument/2006/relationships/hyperlink" Target="http://www.wallstreet-online.de/informer/?spid=ws&amp;informer_searchkey=DE0007030009" TargetMode="External"/><Relationship Id="rId187" Type="http://schemas.openxmlformats.org/officeDocument/2006/relationships/hyperlink" Target="http://www.wallstreet-online.de/informer/?spid=ws&amp;informer_searchkey=DE000A1PHFF7" TargetMode="External"/><Relationship Id="rId217" Type="http://schemas.openxmlformats.org/officeDocument/2006/relationships/hyperlink" Target="http://www.wallstreet-online.de/informer/?spid=ws&amp;informer_searchkey=DE000KSAG888" TargetMode="External"/><Relationship Id="rId1" Type="http://schemas.openxmlformats.org/officeDocument/2006/relationships/hyperlink" Target="http://www.wallstreet-online.de/informer/?spid=ws&amp;informer_searchkey=US38268T1034" TargetMode="External"/><Relationship Id="rId6" Type="http://schemas.openxmlformats.org/officeDocument/2006/relationships/hyperlink" Target="http://www.wallstreet-online.de/informer/?spid=ws&amp;informer_searchkey=CA2849021035" TargetMode="External"/><Relationship Id="rId212" Type="http://schemas.openxmlformats.org/officeDocument/2006/relationships/hyperlink" Target="http://www.wallstreet-online.de/informer/?spid=ws&amp;informer_searchkey=DE000A1PHFF7" TargetMode="External"/><Relationship Id="rId23" Type="http://schemas.openxmlformats.org/officeDocument/2006/relationships/hyperlink" Target="http://www.wallstreet-online.de/informer/?spid=ws&amp;informer_searchkey=CA82823L1067" TargetMode="External"/><Relationship Id="rId28" Type="http://schemas.openxmlformats.org/officeDocument/2006/relationships/hyperlink" Target="http://www.wallstreet-online.de/informer/?spid=ws&amp;informer_searchkey=CA98462Y1007" TargetMode="External"/><Relationship Id="rId49" Type="http://schemas.openxmlformats.org/officeDocument/2006/relationships/hyperlink" Target="http://www.wallstreet-online.de/informer/?spid=ws&amp;informer_searchkey=CA98462Y1007" TargetMode="External"/><Relationship Id="rId114" Type="http://schemas.openxmlformats.org/officeDocument/2006/relationships/hyperlink" Target="http://www.wallstreet-online.de/informer/?spid=ws&amp;informer_searchkey=US61166W1018" TargetMode="External"/><Relationship Id="rId119" Type="http://schemas.openxmlformats.org/officeDocument/2006/relationships/hyperlink" Target="http://www.wallstreet-online.de/informer/?spid=ws&amp;informer_searchkey=CA98462Y1007" TargetMode="External"/><Relationship Id="rId44" Type="http://schemas.openxmlformats.org/officeDocument/2006/relationships/hyperlink" Target="http://www.wallstreet-online.de/informer/?spid=ws&amp;informer_searchkey=ZAE000173951" TargetMode="External"/><Relationship Id="rId60" Type="http://schemas.openxmlformats.org/officeDocument/2006/relationships/hyperlink" Target="http://www.wallstreet-online.de/informer/?spid=ws&amp;informer_searchkey=CA39115V1013" TargetMode="External"/><Relationship Id="rId65" Type="http://schemas.openxmlformats.org/officeDocument/2006/relationships/hyperlink" Target="http://www.wallstreet-online.de/informer/?spid=ws&amp;informer_searchkey=DE0005140008" TargetMode="External"/><Relationship Id="rId81" Type="http://schemas.openxmlformats.org/officeDocument/2006/relationships/hyperlink" Target="http://www.wallstreet-online.de/informer/?spid=ws&amp;informer_searchkey=JP3756600007" TargetMode="External"/><Relationship Id="rId86" Type="http://schemas.openxmlformats.org/officeDocument/2006/relationships/hyperlink" Target="http://www.wallstreet-online.de/informer/?spid=ws&amp;informer_searchkey=CA98462Y1007" TargetMode="External"/><Relationship Id="rId130" Type="http://schemas.openxmlformats.org/officeDocument/2006/relationships/hyperlink" Target="http://www.wallstreet-online.de/informer/?spid=ws&amp;informer_searchkey=DE000A1ML7J1" TargetMode="External"/><Relationship Id="rId135" Type="http://schemas.openxmlformats.org/officeDocument/2006/relationships/hyperlink" Target="http://www.wallstreet-online.de/informer/?spid=ws&amp;informer_searchkey=DE0007664005" TargetMode="External"/><Relationship Id="rId151" Type="http://schemas.openxmlformats.org/officeDocument/2006/relationships/hyperlink" Target="http://www.wallstreet-online.de/informer/?spid=ws&amp;informer_searchkey=JP3756600007" TargetMode="External"/><Relationship Id="rId156" Type="http://schemas.openxmlformats.org/officeDocument/2006/relationships/hyperlink" Target="http://www.wallstreet-online.de/informer/?spid=ws&amp;informer_searchkey=US64110L1061" TargetMode="External"/><Relationship Id="rId177" Type="http://schemas.openxmlformats.org/officeDocument/2006/relationships/hyperlink" Target="http://www.wallstreet-online.de/informer/?spid=ws&amp;informer_searchkey=GB0031348658" TargetMode="External"/><Relationship Id="rId198" Type="http://schemas.openxmlformats.org/officeDocument/2006/relationships/hyperlink" Target="http://www.wallstreet-online.de/informer/?spid=ws&amp;informer_searchkey=US1651671075" TargetMode="External"/><Relationship Id="rId172" Type="http://schemas.openxmlformats.org/officeDocument/2006/relationships/hyperlink" Target="http://www.wallstreet-online.de/informer/?spid=ws&amp;informer_searchkey=DE0007664005" TargetMode="External"/><Relationship Id="rId193" Type="http://schemas.openxmlformats.org/officeDocument/2006/relationships/hyperlink" Target="http://www.wallstreet-online.de/informer/?spid=ws&amp;informer_searchkey=US17275R1023" TargetMode="External"/><Relationship Id="rId202" Type="http://schemas.openxmlformats.org/officeDocument/2006/relationships/hyperlink" Target="http://www.wallstreet-online.de/informer/?spid=ws&amp;informer_searchkey=DE000ENAG999" TargetMode="External"/><Relationship Id="rId207" Type="http://schemas.openxmlformats.org/officeDocument/2006/relationships/hyperlink" Target="http://www.wallstreet-online.de/informer/?spid=ws&amp;informer_searchkey=DE000A1PHFF7" TargetMode="External"/><Relationship Id="rId13" Type="http://schemas.openxmlformats.org/officeDocument/2006/relationships/hyperlink" Target="http://www.wallstreet-online.de/informer/?spid=ws&amp;informer_searchkey=CA98462Y1007" TargetMode="External"/><Relationship Id="rId18" Type="http://schemas.openxmlformats.org/officeDocument/2006/relationships/hyperlink" Target="http://www.wallstreet-online.de/informer/?spid=ws&amp;informer_searchkey=CA32076V1031" TargetMode="External"/><Relationship Id="rId39" Type="http://schemas.openxmlformats.org/officeDocument/2006/relationships/hyperlink" Target="http://www.wallstreet-online.de/informer/?spid=ws&amp;informer_searchkey=US4132163001" TargetMode="External"/><Relationship Id="rId109" Type="http://schemas.openxmlformats.org/officeDocument/2006/relationships/hyperlink" Target="http://www.wallstreet-online.de/informer/?spid=ws&amp;informer_searchkey=DE0008404005" TargetMode="External"/><Relationship Id="rId34" Type="http://schemas.openxmlformats.org/officeDocument/2006/relationships/hyperlink" Target="http://www.wallstreet-online.de/informer/?spid=ws&amp;informer_searchkey=CA98462Y1007" TargetMode="External"/><Relationship Id="rId50" Type="http://schemas.openxmlformats.org/officeDocument/2006/relationships/hyperlink" Target="http://www.wallstreet-online.de/informer/?spid=ws&amp;informer_searchkey=CA98462Y1007" TargetMode="External"/><Relationship Id="rId55" Type="http://schemas.openxmlformats.org/officeDocument/2006/relationships/hyperlink" Target="http://www.wallstreet-online.de/informer/?spid=ws&amp;informer_searchkey=CA6752221037" TargetMode="External"/><Relationship Id="rId76" Type="http://schemas.openxmlformats.org/officeDocument/2006/relationships/hyperlink" Target="http://www.wallstreet-online.de/informer/?spid=ws&amp;informer_searchkey=DE0005140008" TargetMode="External"/><Relationship Id="rId97" Type="http://schemas.openxmlformats.org/officeDocument/2006/relationships/hyperlink" Target="http://www.wallstreet-online.de/informer/?spid=ws&amp;informer_searchkey=DE0005785802" TargetMode="External"/><Relationship Id="rId104" Type="http://schemas.openxmlformats.org/officeDocument/2006/relationships/hyperlink" Target="http://www.wallstreet-online.de/informer/?spid=ws&amp;informer_searchkey=DE0005140008" TargetMode="External"/><Relationship Id="rId120" Type="http://schemas.openxmlformats.org/officeDocument/2006/relationships/hyperlink" Target="http://www.wallstreet-online.de/informer/?spid=ws&amp;informer_searchkey=CA98462Y1007" TargetMode="External"/><Relationship Id="rId125" Type="http://schemas.openxmlformats.org/officeDocument/2006/relationships/hyperlink" Target="http://www.wallstreet-online.de/informer/?spid=ws&amp;informer_searchkey=DE0007037129" TargetMode="External"/><Relationship Id="rId141" Type="http://schemas.openxmlformats.org/officeDocument/2006/relationships/hyperlink" Target="http://www.wallstreet-online.de/informer/?spid=ws&amp;informer_searchkey=US5949181045" TargetMode="External"/><Relationship Id="rId146" Type="http://schemas.openxmlformats.org/officeDocument/2006/relationships/hyperlink" Target="http://www.wallstreet-online.de/informer/?spid=ws&amp;informer_searchkey=CA0084741085" TargetMode="External"/><Relationship Id="rId167" Type="http://schemas.openxmlformats.org/officeDocument/2006/relationships/hyperlink" Target="http://www.wallstreet-online.de/informer/?spid=ws&amp;informer_searchkey=DE0007100000" TargetMode="External"/><Relationship Id="rId188" Type="http://schemas.openxmlformats.org/officeDocument/2006/relationships/hyperlink" Target="http://www.wallstreet-online.de/informer/?spid=ws&amp;informer_searchkey=DE0006632003" TargetMode="External"/><Relationship Id="rId7" Type="http://schemas.openxmlformats.org/officeDocument/2006/relationships/hyperlink" Target="http://www.wallstreet-online.de/informer/?spid=ws&amp;informer_searchkey=CA3809564097" TargetMode="External"/><Relationship Id="rId71" Type="http://schemas.openxmlformats.org/officeDocument/2006/relationships/hyperlink" Target="http://www.wallstreet-online.de/informer/?spid=ws&amp;informer_searchkey=CA32076V1031" TargetMode="External"/><Relationship Id="rId92" Type="http://schemas.openxmlformats.org/officeDocument/2006/relationships/hyperlink" Target="http://www.wallstreet-online.de/informer/?spid=ws&amp;informer_searchkey=DE0005140008" TargetMode="External"/><Relationship Id="rId162" Type="http://schemas.openxmlformats.org/officeDocument/2006/relationships/hyperlink" Target="http://www.wallstreet-online.de/informer/?spid=ws&amp;informer_searchkey=JP3756600007" TargetMode="External"/><Relationship Id="rId183" Type="http://schemas.openxmlformats.org/officeDocument/2006/relationships/hyperlink" Target="http://www.wallstreet-online.de/informer/?spid=ws&amp;informer_searchkey=CA91911K1021" TargetMode="External"/><Relationship Id="rId213" Type="http://schemas.openxmlformats.org/officeDocument/2006/relationships/hyperlink" Target="http://www.wallstreet-online.de/informer/?spid=ws&amp;informer_searchkey=DE000A1PHFF7" TargetMode="External"/><Relationship Id="rId218" Type="http://schemas.openxmlformats.org/officeDocument/2006/relationships/hyperlink" Target="http://www.wallstreet-online.de/informer/?spid=ws&amp;informer_searchkey=US35671D8570" TargetMode="External"/><Relationship Id="rId2" Type="http://schemas.openxmlformats.org/officeDocument/2006/relationships/hyperlink" Target="http://www.wallstreet-online.de/informer/?spid=ws&amp;informer_searchkey=CA82823L1067" TargetMode="External"/><Relationship Id="rId29" Type="http://schemas.openxmlformats.org/officeDocument/2006/relationships/hyperlink" Target="http://www.wallstreet-online.de/informer/?spid=ws&amp;informer_searchkey=CA98462Y1007" TargetMode="External"/><Relationship Id="rId24" Type="http://schemas.openxmlformats.org/officeDocument/2006/relationships/hyperlink" Target="http://www.wallstreet-online.de/informer/?spid=ws&amp;informer_searchkey=CA32076V1031" TargetMode="External"/><Relationship Id="rId40" Type="http://schemas.openxmlformats.org/officeDocument/2006/relationships/hyperlink" Target="http://www.wallstreet-online.de/informer/?spid=ws&amp;informer_searchkey=ZAE000173951" TargetMode="External"/><Relationship Id="rId45" Type="http://schemas.openxmlformats.org/officeDocument/2006/relationships/hyperlink" Target="http://www.wallstreet-online.de/informer/?spid=ws&amp;informer_searchkey=ZAE000173951" TargetMode="External"/><Relationship Id="rId66" Type="http://schemas.openxmlformats.org/officeDocument/2006/relationships/hyperlink" Target="http://www.wallstreet-online.de/informer/?spid=ws&amp;informer_searchkey=DE0007037129" TargetMode="External"/><Relationship Id="rId87" Type="http://schemas.openxmlformats.org/officeDocument/2006/relationships/hyperlink" Target="http://www.wallstreet-online.de/informer/?spid=ws&amp;informer_searchkey=DE000ENAG999" TargetMode="External"/><Relationship Id="rId110" Type="http://schemas.openxmlformats.org/officeDocument/2006/relationships/hyperlink" Target="http://www.wallstreet-online.de/informer/?spid=ws&amp;informer_searchkey=DE0005140008" TargetMode="External"/><Relationship Id="rId115" Type="http://schemas.openxmlformats.org/officeDocument/2006/relationships/hyperlink" Target="http://www.wallstreet-online.de/informer/?spid=ws&amp;informer_searchkey=US61166W1018" TargetMode="External"/><Relationship Id="rId131" Type="http://schemas.openxmlformats.org/officeDocument/2006/relationships/hyperlink" Target="http://www.wallstreet-online.de/informer/?spid=ws&amp;informer_searchkey=DE0007664005" TargetMode="External"/><Relationship Id="rId136" Type="http://schemas.openxmlformats.org/officeDocument/2006/relationships/hyperlink" Target="http://www.wallstreet-online.de/informer/?spid=ws&amp;informer_searchkey=DE0006599905" TargetMode="External"/><Relationship Id="rId157" Type="http://schemas.openxmlformats.org/officeDocument/2006/relationships/hyperlink" Target="http://www.wallstreet-online.de/informer/?spid=ws&amp;informer_searchkey=JP3756600007" TargetMode="External"/><Relationship Id="rId178" Type="http://schemas.openxmlformats.org/officeDocument/2006/relationships/hyperlink" Target="http://www.wallstreet-online.de/informer/?spid=ws&amp;informer_searchkey=CH0038389992" TargetMode="External"/><Relationship Id="rId61" Type="http://schemas.openxmlformats.org/officeDocument/2006/relationships/hyperlink" Target="http://www.wallstreet-online.de/informer/?spid=ws&amp;informer_searchkey=CA82823L1067" TargetMode="External"/><Relationship Id="rId82" Type="http://schemas.openxmlformats.org/officeDocument/2006/relationships/hyperlink" Target="http://www.wallstreet-online.de/informer/?spid=ws&amp;informer_searchkey=CA98462Y1007" TargetMode="External"/><Relationship Id="rId152" Type="http://schemas.openxmlformats.org/officeDocument/2006/relationships/hyperlink" Target="http://www.wallstreet-online.de/informer/?spid=ws&amp;informer_searchkey=JP3756600007" TargetMode="External"/><Relationship Id="rId173" Type="http://schemas.openxmlformats.org/officeDocument/2006/relationships/hyperlink" Target="http://www.wallstreet-online.de/informer/?spid=ws&amp;informer_searchkey=DE0007500001" TargetMode="External"/><Relationship Id="rId194" Type="http://schemas.openxmlformats.org/officeDocument/2006/relationships/hyperlink" Target="http://www.wallstreet-online.de/informer/?spid=ws&amp;informer_searchkey=US17275R1023" TargetMode="External"/><Relationship Id="rId199" Type="http://schemas.openxmlformats.org/officeDocument/2006/relationships/hyperlink" Target="http://www.wallstreet-online.de/informer/?spid=ws&amp;informer_searchkey=US1651671075" TargetMode="External"/><Relationship Id="rId203" Type="http://schemas.openxmlformats.org/officeDocument/2006/relationships/hyperlink" Target="http://www.wallstreet-online.de/informer/?spid=ws&amp;informer_searchkey=US1651671075" TargetMode="External"/><Relationship Id="rId208" Type="http://schemas.openxmlformats.org/officeDocument/2006/relationships/hyperlink" Target="http://www.wallstreet-online.de/informer/?spid=ws&amp;informer_searchkey=DE000A1PHFF7" TargetMode="External"/><Relationship Id="rId19" Type="http://schemas.openxmlformats.org/officeDocument/2006/relationships/hyperlink" Target="http://www.wallstreet-online.de/informer/?spid=ws&amp;informer_searchkey=CA39115V1013" TargetMode="External"/><Relationship Id="rId14" Type="http://schemas.openxmlformats.org/officeDocument/2006/relationships/hyperlink" Target="http://www.wallstreet-online.de/informer/?spid=ws&amp;informer_searchkey=CA3809564097" TargetMode="External"/><Relationship Id="rId30" Type="http://schemas.openxmlformats.org/officeDocument/2006/relationships/hyperlink" Target="http://www.wallstreet-online.de/informer/?spid=ws&amp;informer_searchkey=CA98462Y1007" TargetMode="External"/><Relationship Id="rId35" Type="http://schemas.openxmlformats.org/officeDocument/2006/relationships/hyperlink" Target="http://www.wallstreet-online.de/informer/?spid=ws&amp;informer_searchkey=CA32076V1031" TargetMode="External"/><Relationship Id="rId56" Type="http://schemas.openxmlformats.org/officeDocument/2006/relationships/hyperlink" Target="http://www.wallstreet-online.de/informer/?spid=ws&amp;informer_searchkey=CA7852461093" TargetMode="External"/><Relationship Id="rId77" Type="http://schemas.openxmlformats.org/officeDocument/2006/relationships/hyperlink" Target="http://www.wallstreet-online.de/informer/?spid=ws&amp;informer_searchkey=CA91911K1021" TargetMode="External"/><Relationship Id="rId100" Type="http://schemas.openxmlformats.org/officeDocument/2006/relationships/hyperlink" Target="http://www.wallstreet-online.de/informer/?spid=ws&amp;informer_searchkey=DE000ENAG999" TargetMode="External"/><Relationship Id="rId105" Type="http://schemas.openxmlformats.org/officeDocument/2006/relationships/hyperlink" Target="http://www.wallstreet-online.de/informer/?spid=ws&amp;informer_searchkey=DE0005140008" TargetMode="External"/><Relationship Id="rId126" Type="http://schemas.openxmlformats.org/officeDocument/2006/relationships/hyperlink" Target="http://www.wallstreet-online.de/informer/?spid=ws&amp;informer_searchkey=DE000A1ML7J1" TargetMode="External"/><Relationship Id="rId147" Type="http://schemas.openxmlformats.org/officeDocument/2006/relationships/hyperlink" Target="http://www.wallstreet-online.de/informer/?spid=ws&amp;informer_searchkey=CA6979001089" TargetMode="External"/><Relationship Id="rId168" Type="http://schemas.openxmlformats.org/officeDocument/2006/relationships/hyperlink" Target="http://www.wallstreet-online.de/informer/?spid=ws&amp;informer_searchkey=DE0005552004" TargetMode="External"/><Relationship Id="rId8" Type="http://schemas.openxmlformats.org/officeDocument/2006/relationships/hyperlink" Target="http://www.wallstreet-online.de/informer/?spid=ws&amp;informer_searchkey=CA32076V1031" TargetMode="External"/><Relationship Id="rId51" Type="http://schemas.openxmlformats.org/officeDocument/2006/relationships/hyperlink" Target="http://www.wallstreet-online.de/informer/?spid=ws&amp;informer_searchkey=CA82823L1067" TargetMode="External"/><Relationship Id="rId72" Type="http://schemas.openxmlformats.org/officeDocument/2006/relationships/hyperlink" Target="http://www.wallstreet-online.de/informer/?spid=ws&amp;informer_searchkey=CA6752221037" TargetMode="External"/><Relationship Id="rId93" Type="http://schemas.openxmlformats.org/officeDocument/2006/relationships/hyperlink" Target="http://www.wallstreet-online.de/informer/?spid=ws&amp;informer_searchkey=DE0008232125" TargetMode="External"/><Relationship Id="rId98" Type="http://schemas.openxmlformats.org/officeDocument/2006/relationships/hyperlink" Target="http://www.wallstreet-online.de/informer/?spid=ws&amp;informer_searchkey=DE0005785802" TargetMode="External"/><Relationship Id="rId121" Type="http://schemas.openxmlformats.org/officeDocument/2006/relationships/hyperlink" Target="http://www.wallstreet-online.de/informer/?spid=ws&amp;informer_searchkey=CA98462Y1007" TargetMode="External"/><Relationship Id="rId142" Type="http://schemas.openxmlformats.org/officeDocument/2006/relationships/hyperlink" Target="http://www.wallstreet-online.de/informer/?spid=ws&amp;informer_searchkey=DE0006599905" TargetMode="External"/><Relationship Id="rId163" Type="http://schemas.openxmlformats.org/officeDocument/2006/relationships/hyperlink" Target="http://www.wallstreet-online.de/informer/?spid=ws&amp;informer_searchkey=DE0007164600" TargetMode="External"/><Relationship Id="rId184" Type="http://schemas.openxmlformats.org/officeDocument/2006/relationships/hyperlink" Target="http://www.wallstreet-online.de/informer/?spid=ws&amp;informer_searchkey=CA91911K1021" TargetMode="External"/><Relationship Id="rId189" Type="http://schemas.openxmlformats.org/officeDocument/2006/relationships/hyperlink" Target="http://www.wallstreet-online.de/informer/?spid=ws&amp;informer_searchkey=DE0007664005" TargetMode="External"/><Relationship Id="rId219" Type="http://schemas.openxmlformats.org/officeDocument/2006/relationships/hyperlink" Target="http://www.wallstreet-online.de/informer/?spid=ws&amp;informer_searchkey=US35671D8570" TargetMode="External"/><Relationship Id="rId3" Type="http://schemas.openxmlformats.org/officeDocument/2006/relationships/hyperlink" Target="http://www.wallstreet-online.de/informer/?spid=ws&amp;informer_searchkey=CA32076V1031" TargetMode="External"/><Relationship Id="rId214" Type="http://schemas.openxmlformats.org/officeDocument/2006/relationships/hyperlink" Target="http://www.wallstreet-online.de/informer/?spid=ws&amp;informer_searchkey=US5360201009" TargetMode="External"/><Relationship Id="rId25" Type="http://schemas.openxmlformats.org/officeDocument/2006/relationships/hyperlink" Target="http://www.wallstreet-online.de/informer/?spid=ws&amp;informer_searchkey=CA82823L1067" TargetMode="External"/><Relationship Id="rId46" Type="http://schemas.openxmlformats.org/officeDocument/2006/relationships/hyperlink" Target="http://www.wallstreet-online.de/informer/?spid=ws&amp;informer_searchkey=US4132163001" TargetMode="External"/><Relationship Id="rId67" Type="http://schemas.openxmlformats.org/officeDocument/2006/relationships/hyperlink" Target="http://www.wallstreet-online.de/informer/?spid=ws&amp;informer_searchkey=DE0005140008" TargetMode="External"/><Relationship Id="rId116" Type="http://schemas.openxmlformats.org/officeDocument/2006/relationships/hyperlink" Target="http://www.wallstreet-online.de/informer/?spid=ws&amp;informer_searchkey=CA98462Y1007" TargetMode="External"/><Relationship Id="rId137" Type="http://schemas.openxmlformats.org/officeDocument/2006/relationships/hyperlink" Target="http://www.wallstreet-online.de/informer/?spid=ws&amp;informer_searchkey=DE000A1ML7J1" TargetMode="External"/><Relationship Id="rId158" Type="http://schemas.openxmlformats.org/officeDocument/2006/relationships/hyperlink" Target="http://www.wallstreet-online.de/informer/?spid=ws&amp;informer_searchkey=DE0006632003" TargetMode="External"/><Relationship Id="rId20" Type="http://schemas.openxmlformats.org/officeDocument/2006/relationships/hyperlink" Target="http://www.wallstreet-online.de/informer/?spid=ws&amp;informer_searchkey=CA39115V1013" TargetMode="External"/><Relationship Id="rId41" Type="http://schemas.openxmlformats.org/officeDocument/2006/relationships/hyperlink" Target="http://www.wallstreet-online.de/informer/?spid=ws&amp;informer_searchkey=CA39115V1013" TargetMode="External"/><Relationship Id="rId62" Type="http://schemas.openxmlformats.org/officeDocument/2006/relationships/hyperlink" Target="http://www.wallstreet-online.de/informer/?spid=ws&amp;informer_searchkey=CA98462Y1007" TargetMode="External"/><Relationship Id="rId83" Type="http://schemas.openxmlformats.org/officeDocument/2006/relationships/hyperlink" Target="http://www.wallstreet-online.de/informer/?spid=ws&amp;informer_searchkey=CA91911K1021" TargetMode="External"/><Relationship Id="rId88" Type="http://schemas.openxmlformats.org/officeDocument/2006/relationships/hyperlink" Target="http://www.wallstreet-online.de/informer/?spid=ws&amp;informer_searchkey=DE000ENAG999" TargetMode="External"/><Relationship Id="rId111" Type="http://schemas.openxmlformats.org/officeDocument/2006/relationships/hyperlink" Target="http://www.wallstreet-online.de/informer/?spid=ws&amp;informer_searchkey=DE0005140008" TargetMode="External"/><Relationship Id="rId132" Type="http://schemas.openxmlformats.org/officeDocument/2006/relationships/hyperlink" Target="http://www.wallstreet-online.de/informer/?spid=ws&amp;informer_searchkey=DE0007664005" TargetMode="External"/><Relationship Id="rId153" Type="http://schemas.openxmlformats.org/officeDocument/2006/relationships/hyperlink" Target="http://www.wallstreet-online.de/informer/?spid=ws&amp;informer_searchkey=CA0084741085" TargetMode="External"/><Relationship Id="rId174" Type="http://schemas.openxmlformats.org/officeDocument/2006/relationships/hyperlink" Target="http://www.wallstreet-online.de/informer/?spid=ws&amp;informer_searchkey=GB00B7T77214" TargetMode="External"/><Relationship Id="rId179" Type="http://schemas.openxmlformats.org/officeDocument/2006/relationships/hyperlink" Target="http://www.wallstreet-online.de/informer/?spid=ws&amp;informer_searchkey=GB00B7T77214" TargetMode="External"/><Relationship Id="rId195" Type="http://schemas.openxmlformats.org/officeDocument/2006/relationships/hyperlink" Target="http://www.wallstreet-online.de/informer/?spid=ws&amp;informer_searchkey=DE0005552004" TargetMode="External"/><Relationship Id="rId209" Type="http://schemas.openxmlformats.org/officeDocument/2006/relationships/hyperlink" Target="http://www.wallstreet-online.de/informer/?spid=ws&amp;informer_searchkey=US9168961038" TargetMode="External"/><Relationship Id="rId190" Type="http://schemas.openxmlformats.org/officeDocument/2006/relationships/hyperlink" Target="http://www.wallstreet-online.de/informer/?spid=ws&amp;informer_searchkey=DE0007500001" TargetMode="External"/><Relationship Id="rId204" Type="http://schemas.openxmlformats.org/officeDocument/2006/relationships/hyperlink" Target="http://www.wallstreet-online.de/informer/?spid=ws&amp;informer_searchkey=DE000ENAG999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www.wallstreet-online.de/informer/?spid=ws&amp;informer_searchkey=CA2849021035" TargetMode="External"/><Relationship Id="rId36" Type="http://schemas.openxmlformats.org/officeDocument/2006/relationships/hyperlink" Target="http://www.wallstreet-online.de/informer/?spid=ws&amp;informer_searchkey=CA98462Y1007" TargetMode="External"/><Relationship Id="rId57" Type="http://schemas.openxmlformats.org/officeDocument/2006/relationships/hyperlink" Target="http://www.wallstreet-online.de/informer/?spid=ws&amp;informer_searchkey=CA32076V1031" TargetMode="External"/><Relationship Id="rId106" Type="http://schemas.openxmlformats.org/officeDocument/2006/relationships/hyperlink" Target="http://www.wallstreet-online.de/informer/?spid=ws&amp;informer_searchkey=CA98462Y1007" TargetMode="External"/><Relationship Id="rId127" Type="http://schemas.openxmlformats.org/officeDocument/2006/relationships/hyperlink" Target="http://www.wallstreet-online.de/informer/?spid=ws&amp;informer_searchkey=US5949181045" TargetMode="External"/><Relationship Id="rId10" Type="http://schemas.openxmlformats.org/officeDocument/2006/relationships/hyperlink" Target="http://www.wallstreet-online.de/informer/?spid=ws&amp;informer_searchkey=CA32076V1031" TargetMode="External"/><Relationship Id="rId31" Type="http://schemas.openxmlformats.org/officeDocument/2006/relationships/hyperlink" Target="http://www.wallstreet-online.de/informer/?spid=ws&amp;informer_searchkey=CA98462Y1007" TargetMode="External"/><Relationship Id="rId52" Type="http://schemas.openxmlformats.org/officeDocument/2006/relationships/hyperlink" Target="http://www.wallstreet-online.de/informer/?spid=ws&amp;informer_searchkey=CA98462Y1007" TargetMode="External"/><Relationship Id="rId73" Type="http://schemas.openxmlformats.org/officeDocument/2006/relationships/hyperlink" Target="http://www.wallstreet-online.de/informer/?spid=ws&amp;informer_searchkey=CA82823L1067" TargetMode="External"/><Relationship Id="rId78" Type="http://schemas.openxmlformats.org/officeDocument/2006/relationships/hyperlink" Target="http://www.wallstreet-online.de/informer/?spid=ws&amp;informer_searchkey=DE0008232125" TargetMode="External"/><Relationship Id="rId94" Type="http://schemas.openxmlformats.org/officeDocument/2006/relationships/hyperlink" Target="http://www.wallstreet-online.de/informer/?spid=ws&amp;informer_searchkey=DE0008232125" TargetMode="External"/><Relationship Id="rId99" Type="http://schemas.openxmlformats.org/officeDocument/2006/relationships/hyperlink" Target="http://www.wallstreet-online.de/informer/?spid=ws&amp;informer_searchkey=DE000ENAG999" TargetMode="External"/><Relationship Id="rId101" Type="http://schemas.openxmlformats.org/officeDocument/2006/relationships/hyperlink" Target="http://www.wallstreet-online.de/informer/?spid=ws&amp;informer_searchkey=DE000ENAG999" TargetMode="External"/><Relationship Id="rId122" Type="http://schemas.openxmlformats.org/officeDocument/2006/relationships/hyperlink" Target="http://www.wallstreet-online.de/informer/?spid=ws&amp;informer_searchkey=CA98462Y1007" TargetMode="External"/><Relationship Id="rId143" Type="http://schemas.openxmlformats.org/officeDocument/2006/relationships/hyperlink" Target="http://www.wallstreet-online.de/informer/?spid=ws&amp;informer_searchkey=DE0007664005" TargetMode="External"/><Relationship Id="rId148" Type="http://schemas.openxmlformats.org/officeDocument/2006/relationships/hyperlink" Target="http://www.wallstreet-online.de/informer/?spid=ws&amp;informer_searchkey=CA98462Y1007" TargetMode="External"/><Relationship Id="rId164" Type="http://schemas.openxmlformats.org/officeDocument/2006/relationships/hyperlink" Target="http://www.wallstreet-online.de/informer/?spid=ws&amp;informer_searchkey=CH0038389992" TargetMode="External"/><Relationship Id="rId169" Type="http://schemas.openxmlformats.org/officeDocument/2006/relationships/hyperlink" Target="http://www.wallstreet-online.de/informer/?spid=ws&amp;informer_searchkey=GB0031348658" TargetMode="External"/><Relationship Id="rId185" Type="http://schemas.openxmlformats.org/officeDocument/2006/relationships/hyperlink" Target="http://www.wallstreet-online.de/informer/?spid=ws&amp;informer_searchkey=CH0038389992" TargetMode="External"/><Relationship Id="rId4" Type="http://schemas.openxmlformats.org/officeDocument/2006/relationships/hyperlink" Target="http://www.wallstreet-online.de/informer/?spid=ws&amp;informer_searchkey=CA2849021035" TargetMode="External"/><Relationship Id="rId9" Type="http://schemas.openxmlformats.org/officeDocument/2006/relationships/hyperlink" Target="http://www.wallstreet-online.de/informer/?spid=ws&amp;informer_searchkey=CA98462Y1007" TargetMode="External"/><Relationship Id="rId180" Type="http://schemas.openxmlformats.org/officeDocument/2006/relationships/hyperlink" Target="http://www.wallstreet-online.de/informer/?spid=ws&amp;informer_searchkey=GB00B7T77214" TargetMode="External"/><Relationship Id="rId210" Type="http://schemas.openxmlformats.org/officeDocument/2006/relationships/hyperlink" Target="http://www.wallstreet-online.de/informer/?spid=ws&amp;informer_searchkey=US1651671075" TargetMode="External"/><Relationship Id="rId215" Type="http://schemas.openxmlformats.org/officeDocument/2006/relationships/hyperlink" Target="http://www.wallstreet-online.de/informer/?spid=ws&amp;informer_searchkey=US5360201009" TargetMode="External"/><Relationship Id="rId26" Type="http://schemas.openxmlformats.org/officeDocument/2006/relationships/hyperlink" Target="http://www.wallstreet-online.de/informer/?spid=ws&amp;informer_searchkey=CA98462Y1007" TargetMode="External"/><Relationship Id="rId47" Type="http://schemas.openxmlformats.org/officeDocument/2006/relationships/hyperlink" Target="http://www.wallstreet-online.de/informer/?spid=ws&amp;informer_searchkey=CA98462Y1007" TargetMode="External"/><Relationship Id="rId68" Type="http://schemas.openxmlformats.org/officeDocument/2006/relationships/hyperlink" Target="http://www.wallstreet-online.de/informer/?spid=ws&amp;informer_searchkey=CA39115V1013" TargetMode="External"/><Relationship Id="rId89" Type="http://schemas.openxmlformats.org/officeDocument/2006/relationships/hyperlink" Target="http://www.wallstreet-online.de/informer/?spid=ws&amp;informer_searchkey=US38268T1034" TargetMode="External"/><Relationship Id="rId112" Type="http://schemas.openxmlformats.org/officeDocument/2006/relationships/hyperlink" Target="http://www.wallstreet-online.de/informer/?spid=ws&amp;informer_searchkey=CA98462Y1007" TargetMode="External"/><Relationship Id="rId133" Type="http://schemas.openxmlformats.org/officeDocument/2006/relationships/hyperlink" Target="http://www.wallstreet-online.de/informer/?spid=ws&amp;informer_searchkey=DE0008404005" TargetMode="External"/><Relationship Id="rId154" Type="http://schemas.openxmlformats.org/officeDocument/2006/relationships/hyperlink" Target="http://www.wallstreet-online.de/informer/?spid=ws&amp;informer_searchkey=CA6979001089" TargetMode="External"/><Relationship Id="rId175" Type="http://schemas.openxmlformats.org/officeDocument/2006/relationships/hyperlink" Target="http://www.wallstreet-online.de/informer/?spid=ws&amp;informer_searchkey=CH0038389992" TargetMode="External"/><Relationship Id="rId196" Type="http://schemas.openxmlformats.org/officeDocument/2006/relationships/hyperlink" Target="http://www.wallstreet-online.de/informer/?spid=ws&amp;informer_searchkey=US17275R1023" TargetMode="External"/><Relationship Id="rId200" Type="http://schemas.openxmlformats.org/officeDocument/2006/relationships/hyperlink" Target="http://www.wallstreet-online.de/informer/?spid=ws&amp;informer_searchkey=US1651671075" TargetMode="External"/><Relationship Id="rId16" Type="http://schemas.openxmlformats.org/officeDocument/2006/relationships/hyperlink" Target="http://www.wallstreet-online.de/informer/?spid=ws&amp;informer_searchkey=CA0679011084" TargetMode="External"/><Relationship Id="rId37" Type="http://schemas.openxmlformats.org/officeDocument/2006/relationships/hyperlink" Target="http://www.wallstreet-online.de/informer/?spid=ws&amp;informer_searchkey=CA32076V1031" TargetMode="External"/><Relationship Id="rId58" Type="http://schemas.openxmlformats.org/officeDocument/2006/relationships/hyperlink" Target="http://www.wallstreet-online.de/informer/?spid=ws&amp;informer_searchkey=CA98462Y1007" TargetMode="External"/><Relationship Id="rId79" Type="http://schemas.openxmlformats.org/officeDocument/2006/relationships/hyperlink" Target="http://www.wallstreet-online.de/informer/?spid=ws&amp;informer_searchkey=DE0008232125" TargetMode="External"/><Relationship Id="rId102" Type="http://schemas.openxmlformats.org/officeDocument/2006/relationships/hyperlink" Target="http://www.wallstreet-online.de/informer/?spid=ws&amp;informer_searchkey=DE0006483001" TargetMode="External"/><Relationship Id="rId123" Type="http://schemas.openxmlformats.org/officeDocument/2006/relationships/hyperlink" Target="http://www.wallstreet-online.de/informer/?spid=ws&amp;informer_searchkey=US1912161007" TargetMode="External"/><Relationship Id="rId144" Type="http://schemas.openxmlformats.org/officeDocument/2006/relationships/hyperlink" Target="http://www.wallstreet-online.de/informer/?spid=ws&amp;informer_searchkey=DE000A1ML7J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workbookViewId="0">
      <selection activeCell="G3" sqref="G3:G4"/>
    </sheetView>
  </sheetViews>
  <sheetFormatPr baseColWidth="10" defaultRowHeight="15"/>
  <cols>
    <col min="1" max="1" width="36.85546875" bestFit="1" customWidth="1"/>
    <col min="3" max="3" width="19.5703125" bestFit="1" customWidth="1"/>
    <col min="6" max="6" width="14.42578125" bestFit="1" customWidth="1"/>
  </cols>
  <sheetData>
    <row r="1" spans="1:7" ht="29.25">
      <c r="A1" s="1" t="s">
        <v>0</v>
      </c>
    </row>
    <row r="2" spans="1:7" ht="15.75" thickBot="1">
      <c r="A2" s="2"/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 t="s">
        <v>7</v>
      </c>
      <c r="B3" s="10" t="s">
        <v>9</v>
      </c>
      <c r="C3" s="6" t="s">
        <v>10</v>
      </c>
      <c r="D3" s="12">
        <v>8.7270000000000003</v>
      </c>
      <c r="E3" s="14">
        <v>9000</v>
      </c>
      <c r="F3" s="16">
        <v>0.3054</v>
      </c>
      <c r="G3" s="12" t="s">
        <v>11</v>
      </c>
    </row>
    <row r="4" spans="1:7" ht="15.75" thickBot="1">
      <c r="A4" s="5" t="s">
        <v>8</v>
      </c>
      <c r="B4" s="11"/>
      <c r="C4" s="7">
        <v>42754.633333333331</v>
      </c>
      <c r="D4" s="13"/>
      <c r="E4" s="15"/>
      <c r="F4" s="17"/>
      <c r="G4" s="13"/>
    </row>
    <row r="5" spans="1:7">
      <c r="A5" s="4" t="s">
        <v>12</v>
      </c>
      <c r="B5" s="10" t="s">
        <v>14</v>
      </c>
      <c r="C5" s="6" t="s">
        <v>10</v>
      </c>
      <c r="D5" s="12">
        <v>9.1839999999999993</v>
      </c>
      <c r="E5" s="12">
        <v>551</v>
      </c>
      <c r="F5" s="16">
        <v>1.9699999999999999E-2</v>
      </c>
      <c r="G5" s="18">
        <v>1.09E-2</v>
      </c>
    </row>
    <row r="6" spans="1:7" ht="15.75" thickBot="1">
      <c r="A6" s="5" t="s">
        <v>13</v>
      </c>
      <c r="B6" s="11"/>
      <c r="C6" s="7">
        <v>42754.615277777775</v>
      </c>
      <c r="D6" s="13"/>
      <c r="E6" s="13"/>
      <c r="F6" s="17"/>
      <c r="G6" s="19"/>
    </row>
    <row r="7" spans="1:7">
      <c r="A7" s="4" t="s">
        <v>15</v>
      </c>
      <c r="B7" s="10" t="s">
        <v>14</v>
      </c>
      <c r="C7" s="6" t="s">
        <v>10</v>
      </c>
      <c r="D7" s="12">
        <v>8.3640000000000008</v>
      </c>
      <c r="E7" s="12">
        <v>591</v>
      </c>
      <c r="F7" s="16">
        <v>1.9199999999999998E-2</v>
      </c>
      <c r="G7" s="20">
        <v>-5.0700000000000002E-2</v>
      </c>
    </row>
    <row r="8" spans="1:7" ht="15.75" thickBot="1">
      <c r="A8" s="5" t="s">
        <v>16</v>
      </c>
      <c r="B8" s="11"/>
      <c r="C8" s="7">
        <v>42754.614583333336</v>
      </c>
      <c r="D8" s="13"/>
      <c r="E8" s="13"/>
      <c r="F8" s="17"/>
      <c r="G8" s="21"/>
    </row>
    <row r="9" spans="1:7">
      <c r="A9" s="4" t="s">
        <v>17</v>
      </c>
      <c r="B9" s="10" t="s">
        <v>14</v>
      </c>
      <c r="C9" s="6" t="s">
        <v>10</v>
      </c>
      <c r="D9" s="12">
        <v>3.1309999999999998</v>
      </c>
      <c r="E9" s="14">
        <v>1000</v>
      </c>
      <c r="F9" s="16">
        <v>1.21E-2</v>
      </c>
      <c r="G9" s="20">
        <v>-5.1499999999999997E-2</v>
      </c>
    </row>
    <row r="10" spans="1:7" ht="15.75" thickBot="1">
      <c r="A10" s="5" t="s">
        <v>18</v>
      </c>
      <c r="B10" s="11"/>
      <c r="C10" s="7">
        <v>42754.613888888889</v>
      </c>
      <c r="D10" s="13"/>
      <c r="E10" s="15"/>
      <c r="F10" s="17"/>
      <c r="G10" s="21"/>
    </row>
    <row r="11" spans="1:7">
      <c r="A11" s="4" t="s">
        <v>19</v>
      </c>
      <c r="B11" s="10" t="s">
        <v>9</v>
      </c>
      <c r="C11" s="6" t="s">
        <v>10</v>
      </c>
      <c r="D11" s="12">
        <v>17.667999999999999</v>
      </c>
      <c r="E11" s="14">
        <v>6000</v>
      </c>
      <c r="F11" s="16">
        <v>0.4133</v>
      </c>
      <c r="G11" s="12" t="s">
        <v>11</v>
      </c>
    </row>
    <row r="12" spans="1:7" ht="15.75" thickBot="1">
      <c r="A12" s="5" t="s">
        <v>20</v>
      </c>
      <c r="B12" s="11"/>
      <c r="C12" s="7">
        <v>42754.484027777777</v>
      </c>
      <c r="D12" s="13"/>
      <c r="E12" s="15"/>
      <c r="F12" s="17"/>
      <c r="G12" s="13"/>
    </row>
    <row r="13" spans="1:7">
      <c r="A13" s="4" t="s">
        <v>17</v>
      </c>
      <c r="B13" s="10" t="s">
        <v>14</v>
      </c>
      <c r="C13" s="6" t="s">
        <v>10</v>
      </c>
      <c r="D13" s="12">
        <v>3.0920000000000001</v>
      </c>
      <c r="E13" s="14">
        <v>2500</v>
      </c>
      <c r="F13" s="16">
        <v>3.0200000000000001E-2</v>
      </c>
      <c r="G13" s="20">
        <v>-6.3299999999999995E-2</v>
      </c>
    </row>
    <row r="14" spans="1:7" ht="15.75" thickBot="1">
      <c r="A14" s="5" t="s">
        <v>18</v>
      </c>
      <c r="B14" s="11"/>
      <c r="C14" s="7">
        <v>42754.361805555556</v>
      </c>
      <c r="D14" s="13"/>
      <c r="E14" s="15"/>
      <c r="F14" s="17"/>
      <c r="G14" s="21"/>
    </row>
    <row r="15" spans="1:7">
      <c r="A15" s="4" t="s">
        <v>21</v>
      </c>
      <c r="B15" s="10" t="s">
        <v>14</v>
      </c>
      <c r="C15" s="6" t="s">
        <v>10</v>
      </c>
      <c r="D15" s="12">
        <v>14.156000000000001</v>
      </c>
      <c r="E15" s="14">
        <v>1900</v>
      </c>
      <c r="F15" s="16">
        <v>0.1048</v>
      </c>
      <c r="G15" s="18">
        <v>4.1999999999999997E-3</v>
      </c>
    </row>
    <row r="16" spans="1:7" ht="15.75" thickBot="1">
      <c r="A16" s="5" t="s">
        <v>22</v>
      </c>
      <c r="B16" s="11"/>
      <c r="C16" s="7">
        <v>42754.352777777778</v>
      </c>
      <c r="D16" s="13"/>
      <c r="E16" s="15"/>
      <c r="F16" s="17"/>
      <c r="G16" s="19"/>
    </row>
    <row r="17" spans="1:7">
      <c r="A17" s="4" t="s">
        <v>15</v>
      </c>
      <c r="B17" s="10" t="s">
        <v>14</v>
      </c>
      <c r="C17" s="6" t="s">
        <v>10</v>
      </c>
      <c r="D17" s="12">
        <v>8.2880000000000003</v>
      </c>
      <c r="E17" s="14">
        <v>3000</v>
      </c>
      <c r="F17" s="16">
        <v>9.6799999999999997E-2</v>
      </c>
      <c r="G17" s="20">
        <v>-5.9299999999999999E-2</v>
      </c>
    </row>
    <row r="18" spans="1:7" ht="15.75" thickBot="1">
      <c r="A18" s="5" t="s">
        <v>16</v>
      </c>
      <c r="B18" s="11"/>
      <c r="C18" s="7">
        <v>42754.352083333331</v>
      </c>
      <c r="D18" s="13"/>
      <c r="E18" s="15"/>
      <c r="F18" s="17"/>
      <c r="G18" s="21"/>
    </row>
    <row r="19" spans="1:7">
      <c r="A19" s="4" t="s">
        <v>23</v>
      </c>
      <c r="B19" s="10" t="s">
        <v>14</v>
      </c>
      <c r="C19" s="6" t="s">
        <v>10</v>
      </c>
      <c r="D19" s="12">
        <v>2.88</v>
      </c>
      <c r="E19" s="14">
        <v>9000</v>
      </c>
      <c r="F19" s="16">
        <v>0.1008</v>
      </c>
      <c r="G19" s="20">
        <v>-7.0099999999999996E-2</v>
      </c>
    </row>
    <row r="20" spans="1:7" ht="15.75" thickBot="1">
      <c r="A20" s="5" t="s">
        <v>24</v>
      </c>
      <c r="B20" s="11"/>
      <c r="C20" s="7">
        <v>42754.352083333331</v>
      </c>
      <c r="D20" s="13"/>
      <c r="E20" s="15"/>
      <c r="F20" s="17"/>
      <c r="G20" s="21"/>
    </row>
    <row r="21" spans="1:7">
      <c r="A21" s="4" t="s">
        <v>15</v>
      </c>
      <c r="B21" s="10" t="s">
        <v>14</v>
      </c>
      <c r="C21" s="6" t="s">
        <v>10</v>
      </c>
      <c r="D21" s="12">
        <v>8.2889999999999997</v>
      </c>
      <c r="E21" s="14">
        <v>5000</v>
      </c>
      <c r="F21" s="16">
        <v>0.16089999999999999</v>
      </c>
      <c r="G21" s="20">
        <v>-5.9200000000000003E-2</v>
      </c>
    </row>
    <row r="22" spans="1:7" ht="15.75" thickBot="1">
      <c r="A22" s="5" t="s">
        <v>16</v>
      </c>
      <c r="B22" s="11"/>
      <c r="C22" s="7">
        <v>42754.351388888892</v>
      </c>
      <c r="D22" s="13"/>
      <c r="E22" s="15"/>
      <c r="F22" s="17"/>
      <c r="G22" s="21"/>
    </row>
    <row r="23" spans="1:7">
      <c r="A23" s="4" t="s">
        <v>23</v>
      </c>
      <c r="B23" s="10" t="s">
        <v>14</v>
      </c>
      <c r="C23" s="6" t="s">
        <v>10</v>
      </c>
      <c r="D23" s="12">
        <v>2.9169999999999998</v>
      </c>
      <c r="E23" s="14">
        <v>10000</v>
      </c>
      <c r="F23" s="16">
        <v>0.113</v>
      </c>
      <c r="G23" s="20">
        <v>-5.8099999999999999E-2</v>
      </c>
    </row>
    <row r="24" spans="1:7" ht="15.75" thickBot="1">
      <c r="A24" s="5" t="s">
        <v>24</v>
      </c>
      <c r="B24" s="11"/>
      <c r="C24" s="7">
        <v>42754.350694444445</v>
      </c>
      <c r="D24" s="13"/>
      <c r="E24" s="15"/>
      <c r="F24" s="17"/>
      <c r="G24" s="21"/>
    </row>
    <row r="25" spans="1:7">
      <c r="A25" s="4" t="s">
        <v>15</v>
      </c>
      <c r="B25" s="10" t="s">
        <v>14</v>
      </c>
      <c r="C25" s="6" t="s">
        <v>10</v>
      </c>
      <c r="D25" s="12">
        <v>8.327</v>
      </c>
      <c r="E25" s="14">
        <v>2000</v>
      </c>
      <c r="F25" s="16">
        <v>6.4299999999999996E-2</v>
      </c>
      <c r="G25" s="20">
        <v>-5.4899999999999997E-2</v>
      </c>
    </row>
    <row r="26" spans="1:7" ht="15.75" thickBot="1">
      <c r="A26" s="5" t="s">
        <v>16</v>
      </c>
      <c r="B26" s="11"/>
      <c r="C26" s="7">
        <v>42754.350694444445</v>
      </c>
      <c r="D26" s="13"/>
      <c r="E26" s="15"/>
      <c r="F26" s="17"/>
      <c r="G26" s="21"/>
    </row>
    <row r="27" spans="1:7">
      <c r="A27" s="4" t="s">
        <v>23</v>
      </c>
      <c r="B27" s="10" t="s">
        <v>14</v>
      </c>
      <c r="C27" s="6" t="s">
        <v>10</v>
      </c>
      <c r="D27" s="12">
        <v>2.9430000000000001</v>
      </c>
      <c r="E27" s="14">
        <v>10000</v>
      </c>
      <c r="F27" s="16">
        <v>0.1135</v>
      </c>
      <c r="G27" s="20">
        <v>-4.9700000000000001E-2</v>
      </c>
    </row>
    <row r="28" spans="1:7" ht="15.75" thickBot="1">
      <c r="A28" s="5" t="s">
        <v>24</v>
      </c>
      <c r="B28" s="11"/>
      <c r="C28" s="7">
        <v>42754.35</v>
      </c>
      <c r="D28" s="13"/>
      <c r="E28" s="15"/>
      <c r="F28" s="17"/>
      <c r="G28" s="21"/>
    </row>
    <row r="29" spans="1:7">
      <c r="A29" s="4" t="s">
        <v>21</v>
      </c>
      <c r="B29" s="10" t="s">
        <v>9</v>
      </c>
      <c r="C29" s="6" t="s">
        <v>10</v>
      </c>
      <c r="D29" s="12">
        <v>14.097</v>
      </c>
      <c r="E29" s="14">
        <v>1900</v>
      </c>
      <c r="F29" s="16">
        <v>9.9900000000000003E-2</v>
      </c>
      <c r="G29" s="12" t="s">
        <v>11</v>
      </c>
    </row>
    <row r="30" spans="1:7" ht="15.75" thickBot="1">
      <c r="A30" s="5" t="s">
        <v>22</v>
      </c>
      <c r="B30" s="11"/>
      <c r="C30" s="7">
        <v>42752.390972222223</v>
      </c>
      <c r="D30" s="13"/>
      <c r="E30" s="15"/>
      <c r="F30" s="17"/>
      <c r="G30" s="13"/>
    </row>
    <row r="31" spans="1:7">
      <c r="A31" s="4" t="s">
        <v>17</v>
      </c>
      <c r="B31" s="10" t="s">
        <v>9</v>
      </c>
      <c r="C31" s="6" t="s">
        <v>10</v>
      </c>
      <c r="D31" s="12">
        <v>3.3010000000000002</v>
      </c>
      <c r="E31" s="14">
        <v>5000</v>
      </c>
      <c r="F31" s="16">
        <v>6.1600000000000002E-2</v>
      </c>
      <c r="G31" s="12" t="s">
        <v>11</v>
      </c>
    </row>
    <row r="32" spans="1:7" ht="15.75" thickBot="1">
      <c r="A32" s="5" t="s">
        <v>18</v>
      </c>
      <c r="B32" s="11"/>
      <c r="C32" s="7">
        <v>42752.38958333333</v>
      </c>
      <c r="D32" s="13"/>
      <c r="E32" s="15"/>
      <c r="F32" s="17"/>
      <c r="G32" s="13"/>
    </row>
    <row r="33" spans="1:7">
      <c r="A33" s="4" t="s">
        <v>25</v>
      </c>
      <c r="B33" s="10" t="s">
        <v>9</v>
      </c>
      <c r="C33" s="6" t="s">
        <v>10</v>
      </c>
      <c r="D33" s="12">
        <v>16.25</v>
      </c>
      <c r="E33" s="12">
        <v>800</v>
      </c>
      <c r="F33" s="16">
        <v>4.8599999999999997E-2</v>
      </c>
      <c r="G33" s="12" t="s">
        <v>11</v>
      </c>
    </row>
    <row r="34" spans="1:7" ht="15.75" thickBot="1">
      <c r="A34" s="5" t="s">
        <v>26</v>
      </c>
      <c r="B34" s="11"/>
      <c r="C34" s="7">
        <v>42752.349305555559</v>
      </c>
      <c r="D34" s="13"/>
      <c r="E34" s="13"/>
      <c r="F34" s="17"/>
      <c r="G34" s="13"/>
    </row>
    <row r="35" spans="1:7">
      <c r="A35" s="4" t="s">
        <v>23</v>
      </c>
      <c r="B35" s="10" t="s">
        <v>9</v>
      </c>
      <c r="C35" s="6" t="s">
        <v>10</v>
      </c>
      <c r="D35" s="12">
        <v>3.097</v>
      </c>
      <c r="E35" s="14">
        <v>30000</v>
      </c>
      <c r="F35" s="16">
        <v>0.34639999999999999</v>
      </c>
      <c r="G35" s="12" t="s">
        <v>11</v>
      </c>
    </row>
    <row r="36" spans="1:7" ht="15.75" thickBot="1">
      <c r="A36" s="5" t="s">
        <v>24</v>
      </c>
      <c r="B36" s="11"/>
      <c r="C36" s="7">
        <v>42752.340277777781</v>
      </c>
      <c r="D36" s="13"/>
      <c r="E36" s="15"/>
      <c r="F36" s="17"/>
      <c r="G36" s="13"/>
    </row>
    <row r="37" spans="1:7">
      <c r="A37" s="4" t="s">
        <v>15</v>
      </c>
      <c r="B37" s="10" t="s">
        <v>9</v>
      </c>
      <c r="C37" s="6" t="s">
        <v>10</v>
      </c>
      <c r="D37" s="12">
        <v>8.82</v>
      </c>
      <c r="E37" s="14">
        <v>10000</v>
      </c>
      <c r="F37" s="16">
        <v>0.32790000000000002</v>
      </c>
      <c r="G37" s="12" t="s">
        <v>11</v>
      </c>
    </row>
    <row r="38" spans="1:7" ht="15.75" thickBot="1">
      <c r="A38" s="5" t="s">
        <v>16</v>
      </c>
      <c r="B38" s="11"/>
      <c r="C38" s="7">
        <v>42752.339583333334</v>
      </c>
      <c r="D38" s="13"/>
      <c r="E38" s="15"/>
      <c r="F38" s="17"/>
      <c r="G38" s="13"/>
    </row>
    <row r="39" spans="1:7">
      <c r="A39" s="4" t="s">
        <v>27</v>
      </c>
      <c r="B39" s="10" t="s">
        <v>14</v>
      </c>
      <c r="C39" s="6" t="s">
        <v>10</v>
      </c>
      <c r="D39" s="12">
        <v>1.627</v>
      </c>
      <c r="E39" s="14">
        <v>1551</v>
      </c>
      <c r="F39" s="16">
        <v>9.4000000000000004E-3</v>
      </c>
      <c r="G39" s="18">
        <v>0.30599999999999999</v>
      </c>
    </row>
    <row r="40" spans="1:7" ht="15.75" thickBot="1">
      <c r="A40" s="5" t="s">
        <v>28</v>
      </c>
      <c r="B40" s="11"/>
      <c r="C40" s="7">
        <v>42751.498611111114</v>
      </c>
      <c r="D40" s="13"/>
      <c r="E40" s="15"/>
      <c r="F40" s="17"/>
      <c r="G40" s="19"/>
    </row>
    <row r="41" spans="1:7">
      <c r="A41" s="4" t="s">
        <v>27</v>
      </c>
      <c r="B41" s="10" t="s">
        <v>14</v>
      </c>
      <c r="C41" s="6" t="s">
        <v>10</v>
      </c>
      <c r="D41" s="12">
        <v>1.627</v>
      </c>
      <c r="E41" s="14">
        <v>1500</v>
      </c>
      <c r="F41" s="16">
        <v>9.1000000000000004E-3</v>
      </c>
      <c r="G41" s="18">
        <v>0.30599999999999999</v>
      </c>
    </row>
    <row r="42" spans="1:7" ht="15.75" thickBot="1">
      <c r="A42" s="5" t="s">
        <v>28</v>
      </c>
      <c r="B42" s="11"/>
      <c r="C42" s="7">
        <v>42751.498611111114</v>
      </c>
      <c r="D42" s="13"/>
      <c r="E42" s="15"/>
      <c r="F42" s="17"/>
      <c r="G42" s="19"/>
    </row>
    <row r="43" spans="1:7">
      <c r="A43" s="4" t="s">
        <v>27</v>
      </c>
      <c r="B43" s="10" t="s">
        <v>14</v>
      </c>
      <c r="C43" s="6" t="s">
        <v>10</v>
      </c>
      <c r="D43" s="12">
        <v>1.627</v>
      </c>
      <c r="E43" s="14">
        <v>2000</v>
      </c>
      <c r="F43" s="16">
        <v>1.21E-2</v>
      </c>
      <c r="G43" s="18">
        <v>0.30599999999999999</v>
      </c>
    </row>
    <row r="44" spans="1:7" ht="15.75" thickBot="1">
      <c r="A44" s="5" t="s">
        <v>28</v>
      </c>
      <c r="B44" s="11"/>
      <c r="C44" s="7">
        <v>42751.497916666667</v>
      </c>
      <c r="D44" s="13"/>
      <c r="E44" s="15"/>
      <c r="F44" s="17"/>
      <c r="G44" s="19"/>
    </row>
    <row r="45" spans="1:7">
      <c r="A45" s="4" t="s">
        <v>12</v>
      </c>
      <c r="B45" s="10" t="s">
        <v>14</v>
      </c>
      <c r="C45" s="6" t="s">
        <v>10</v>
      </c>
      <c r="D45" s="12">
        <v>9.3670000000000009</v>
      </c>
      <c r="E45" s="14">
        <v>1000</v>
      </c>
      <c r="F45" s="16">
        <v>3.4799999999999998E-2</v>
      </c>
      <c r="G45" s="18">
        <v>3.1099999999999999E-2</v>
      </c>
    </row>
    <row r="46" spans="1:7" ht="15.75" thickBot="1">
      <c r="A46" s="5" t="s">
        <v>13</v>
      </c>
      <c r="B46" s="11"/>
      <c r="C46" s="7">
        <v>42751.447222222225</v>
      </c>
      <c r="D46" s="13"/>
      <c r="E46" s="15"/>
      <c r="F46" s="17"/>
      <c r="G46" s="19"/>
    </row>
    <row r="47" spans="1:7">
      <c r="A47" s="4" t="s">
        <v>12</v>
      </c>
      <c r="B47" s="10" t="s">
        <v>14</v>
      </c>
      <c r="C47" s="6" t="s">
        <v>10</v>
      </c>
      <c r="D47" s="12">
        <v>9.3699999999999992</v>
      </c>
      <c r="E47" s="14">
        <v>2000</v>
      </c>
      <c r="F47" s="16">
        <v>6.9599999999999995E-2</v>
      </c>
      <c r="G47" s="18">
        <v>3.1399999999999997E-2</v>
      </c>
    </row>
    <row r="48" spans="1:7" ht="15.75" thickBot="1">
      <c r="A48" s="5" t="s">
        <v>13</v>
      </c>
      <c r="B48" s="11"/>
      <c r="C48" s="7">
        <v>42751.427083333336</v>
      </c>
      <c r="D48" s="13"/>
      <c r="E48" s="15"/>
      <c r="F48" s="17"/>
      <c r="G48" s="19"/>
    </row>
    <row r="49" spans="1:7">
      <c r="A49" s="4" t="s">
        <v>15</v>
      </c>
      <c r="B49" s="10" t="s">
        <v>14</v>
      </c>
      <c r="C49" s="6" t="s">
        <v>10</v>
      </c>
      <c r="D49" s="12">
        <v>8.6359999999999992</v>
      </c>
      <c r="E49" s="14">
        <v>1600</v>
      </c>
      <c r="F49" s="16">
        <v>5.1200000000000002E-2</v>
      </c>
      <c r="G49" s="20">
        <v>-1.03E-2</v>
      </c>
    </row>
    <row r="50" spans="1:7" ht="15.75" thickBot="1">
      <c r="A50" s="5" t="s">
        <v>16</v>
      </c>
      <c r="B50" s="11"/>
      <c r="C50" s="7">
        <v>42751.424305555556</v>
      </c>
      <c r="D50" s="13"/>
      <c r="E50" s="15"/>
      <c r="F50" s="17"/>
      <c r="G50" s="21"/>
    </row>
    <row r="51" spans="1:7">
      <c r="A51" s="4" t="s">
        <v>12</v>
      </c>
      <c r="B51" s="10" t="s">
        <v>14</v>
      </c>
      <c r="C51" s="6" t="s">
        <v>10</v>
      </c>
      <c r="D51" s="12">
        <v>9.5190000000000001</v>
      </c>
      <c r="E51" s="14">
        <v>2000</v>
      </c>
      <c r="F51" s="16">
        <v>7.0499999999999993E-2</v>
      </c>
      <c r="G51" s="18">
        <v>4.7800000000000002E-2</v>
      </c>
    </row>
    <row r="52" spans="1:7" ht="15.75" thickBot="1">
      <c r="A52" s="5" t="s">
        <v>13</v>
      </c>
      <c r="B52" s="11"/>
      <c r="C52" s="7">
        <v>42751.423611111109</v>
      </c>
      <c r="D52" s="13"/>
      <c r="E52" s="15"/>
      <c r="F52" s="17"/>
      <c r="G52" s="19"/>
    </row>
    <row r="53" spans="1:7">
      <c r="A53" s="4" t="s">
        <v>23</v>
      </c>
      <c r="B53" s="10" t="s">
        <v>14</v>
      </c>
      <c r="C53" s="6" t="s">
        <v>10</v>
      </c>
      <c r="D53" s="12">
        <v>2.988</v>
      </c>
      <c r="E53" s="14">
        <v>33350</v>
      </c>
      <c r="F53" s="16">
        <v>0.36799999999999999</v>
      </c>
      <c r="G53" s="18">
        <v>1.3299999999999999E-2</v>
      </c>
    </row>
    <row r="54" spans="1:7" ht="15.75" thickBot="1">
      <c r="A54" s="5" t="s">
        <v>24</v>
      </c>
      <c r="B54" s="11"/>
      <c r="C54" s="7">
        <v>42751.42291666667</v>
      </c>
      <c r="D54" s="13"/>
      <c r="E54" s="15"/>
      <c r="F54" s="17"/>
      <c r="G54" s="19"/>
    </row>
    <row r="55" spans="1:7">
      <c r="A55" s="4" t="s">
        <v>23</v>
      </c>
      <c r="B55" s="10" t="s">
        <v>14</v>
      </c>
      <c r="C55" s="6" t="s">
        <v>10</v>
      </c>
      <c r="D55" s="12">
        <v>2.9980000000000002</v>
      </c>
      <c r="E55" s="14">
        <v>1500</v>
      </c>
      <c r="F55" s="16">
        <v>1.66E-2</v>
      </c>
      <c r="G55" s="18">
        <v>1.67E-2</v>
      </c>
    </row>
    <row r="56" spans="1:7" ht="15.75" thickBot="1">
      <c r="A56" s="5" t="s">
        <v>24</v>
      </c>
      <c r="B56" s="11"/>
      <c r="C56" s="7">
        <v>42751.42291666667</v>
      </c>
      <c r="D56" s="13"/>
      <c r="E56" s="15"/>
      <c r="F56" s="17"/>
      <c r="G56" s="19"/>
    </row>
    <row r="57" spans="1:7">
      <c r="A57" s="4" t="s">
        <v>23</v>
      </c>
      <c r="B57" s="10" t="s">
        <v>14</v>
      </c>
      <c r="C57" s="6" t="s">
        <v>10</v>
      </c>
      <c r="D57" s="12">
        <v>3.0179999999999998</v>
      </c>
      <c r="E57" s="14">
        <v>1500</v>
      </c>
      <c r="F57" s="16">
        <v>1.67E-2</v>
      </c>
      <c r="G57" s="18">
        <v>2.35E-2</v>
      </c>
    </row>
    <row r="58" spans="1:7" ht="15.75" thickBot="1">
      <c r="A58" s="5" t="s">
        <v>24</v>
      </c>
      <c r="B58" s="11"/>
      <c r="C58" s="7">
        <v>42751.422222222223</v>
      </c>
      <c r="D58" s="13"/>
      <c r="E58" s="15"/>
      <c r="F58" s="17"/>
      <c r="G58" s="19"/>
    </row>
    <row r="59" spans="1:7">
      <c r="A59" s="4" t="s">
        <v>23</v>
      </c>
      <c r="B59" s="10" t="s">
        <v>14</v>
      </c>
      <c r="C59" s="6" t="s">
        <v>10</v>
      </c>
      <c r="D59" s="12">
        <v>3.0179999999999998</v>
      </c>
      <c r="E59" s="14">
        <v>1000</v>
      </c>
      <c r="F59" s="16">
        <v>1.11E-2</v>
      </c>
      <c r="G59" s="18">
        <v>2.35E-2</v>
      </c>
    </row>
    <row r="60" spans="1:7" ht="15.75" thickBot="1">
      <c r="A60" s="5" t="s">
        <v>24</v>
      </c>
      <c r="B60" s="11"/>
      <c r="C60" s="7">
        <v>42751.422222222223</v>
      </c>
      <c r="D60" s="13"/>
      <c r="E60" s="15"/>
      <c r="F60" s="17"/>
      <c r="G60" s="19"/>
    </row>
    <row r="61" spans="1:7">
      <c r="A61" s="4" t="s">
        <v>23</v>
      </c>
      <c r="B61" s="10" t="s">
        <v>14</v>
      </c>
      <c r="C61" s="6" t="s">
        <v>10</v>
      </c>
      <c r="D61" s="12">
        <v>3.048</v>
      </c>
      <c r="E61" s="14">
        <v>1000</v>
      </c>
      <c r="F61" s="16">
        <v>1.12E-2</v>
      </c>
      <c r="G61" s="18">
        <v>3.3599999999999998E-2</v>
      </c>
    </row>
    <row r="62" spans="1:7" ht="15.75" thickBot="1">
      <c r="A62" s="5" t="s">
        <v>24</v>
      </c>
      <c r="B62" s="11"/>
      <c r="C62" s="7">
        <v>42751.421527777777</v>
      </c>
      <c r="D62" s="13"/>
      <c r="E62" s="15"/>
      <c r="F62" s="17"/>
      <c r="G62" s="19"/>
    </row>
    <row r="63" spans="1:7">
      <c r="A63" s="4" t="s">
        <v>23</v>
      </c>
      <c r="B63" s="10" t="s">
        <v>14</v>
      </c>
      <c r="C63" s="6" t="s">
        <v>10</v>
      </c>
      <c r="D63" s="12">
        <v>3.048</v>
      </c>
      <c r="E63" s="14">
        <v>1000</v>
      </c>
      <c r="F63" s="16">
        <v>1.12E-2</v>
      </c>
      <c r="G63" s="18">
        <v>3.3599999999999998E-2</v>
      </c>
    </row>
    <row r="64" spans="1:7" ht="15.75" thickBot="1">
      <c r="A64" s="5" t="s">
        <v>24</v>
      </c>
      <c r="B64" s="11"/>
      <c r="C64" s="7">
        <v>42751.42083333333</v>
      </c>
      <c r="D64" s="13"/>
      <c r="E64" s="15"/>
      <c r="F64" s="17"/>
      <c r="G64" s="19"/>
    </row>
    <row r="65" spans="1:7">
      <c r="A65" s="4" t="s">
        <v>15</v>
      </c>
      <c r="B65" s="10" t="s">
        <v>14</v>
      </c>
      <c r="C65" s="6" t="s">
        <v>10</v>
      </c>
      <c r="D65" s="12">
        <v>8.66</v>
      </c>
      <c r="E65" s="14">
        <v>4000</v>
      </c>
      <c r="F65" s="16">
        <v>0.12720000000000001</v>
      </c>
      <c r="G65" s="20">
        <v>-7.6E-3</v>
      </c>
    </row>
    <row r="66" spans="1:7" ht="15.75" thickBot="1">
      <c r="A66" s="5" t="s">
        <v>16</v>
      </c>
      <c r="B66" s="11"/>
      <c r="C66" s="7">
        <v>42751.42083333333</v>
      </c>
      <c r="D66" s="13"/>
      <c r="E66" s="15"/>
      <c r="F66" s="17"/>
      <c r="G66" s="21"/>
    </row>
    <row r="67" spans="1:7">
      <c r="A67" s="4" t="s">
        <v>27</v>
      </c>
      <c r="B67" s="10" t="s">
        <v>14</v>
      </c>
      <c r="C67" s="6" t="s">
        <v>10</v>
      </c>
      <c r="D67" s="12">
        <v>1.617</v>
      </c>
      <c r="E67" s="14">
        <v>10000</v>
      </c>
      <c r="F67" s="16">
        <v>5.9299999999999999E-2</v>
      </c>
      <c r="G67" s="18">
        <v>0.29799999999999999</v>
      </c>
    </row>
    <row r="68" spans="1:7" ht="15.75" thickBot="1">
      <c r="A68" s="5" t="s">
        <v>28</v>
      </c>
      <c r="B68" s="11"/>
      <c r="C68" s="7">
        <v>42751.420138888891</v>
      </c>
      <c r="D68" s="13"/>
      <c r="E68" s="15"/>
      <c r="F68" s="17"/>
      <c r="G68" s="19"/>
    </row>
    <row r="69" spans="1:7">
      <c r="A69" s="4" t="s">
        <v>23</v>
      </c>
      <c r="B69" s="10" t="s">
        <v>14</v>
      </c>
      <c r="C69" s="6" t="s">
        <v>10</v>
      </c>
      <c r="D69" s="12">
        <v>3.044</v>
      </c>
      <c r="E69" s="12">
        <v>950</v>
      </c>
      <c r="F69" s="16">
        <v>1.06E-2</v>
      </c>
      <c r="G69" s="18">
        <v>3.2300000000000002E-2</v>
      </c>
    </row>
    <row r="70" spans="1:7" ht="15.75" thickBot="1">
      <c r="A70" s="5" t="s">
        <v>24</v>
      </c>
      <c r="B70" s="11"/>
      <c r="C70" s="7">
        <v>42741.511111111111</v>
      </c>
      <c r="D70" s="13"/>
      <c r="E70" s="13"/>
      <c r="F70" s="17"/>
      <c r="G70" s="19"/>
    </row>
    <row r="71" spans="1:7">
      <c r="A71" s="4" t="s">
        <v>15</v>
      </c>
      <c r="B71" s="10" t="s">
        <v>9</v>
      </c>
      <c r="C71" s="6" t="s">
        <v>10</v>
      </c>
      <c r="D71" s="12">
        <v>9.1430000000000007</v>
      </c>
      <c r="E71" s="12">
        <v>990</v>
      </c>
      <c r="F71" s="16">
        <v>3.3599999999999998E-2</v>
      </c>
      <c r="G71" s="12" t="s">
        <v>11</v>
      </c>
    </row>
    <row r="72" spans="1:7" ht="15.75" thickBot="1">
      <c r="A72" s="5" t="s">
        <v>16</v>
      </c>
      <c r="B72" s="11"/>
      <c r="C72" s="7">
        <v>42710.675000000003</v>
      </c>
      <c r="D72" s="13"/>
      <c r="E72" s="13"/>
      <c r="F72" s="17"/>
      <c r="G72" s="13"/>
    </row>
    <row r="73" spans="1:7">
      <c r="A73" s="4" t="s">
        <v>23</v>
      </c>
      <c r="B73" s="10" t="s">
        <v>9</v>
      </c>
      <c r="C73" s="6" t="s">
        <v>10</v>
      </c>
      <c r="D73" s="12">
        <v>2.89</v>
      </c>
      <c r="E73" s="14">
        <v>10000</v>
      </c>
      <c r="F73" s="16">
        <v>0.10730000000000001</v>
      </c>
      <c r="G73" s="12" t="s">
        <v>11</v>
      </c>
    </row>
    <row r="74" spans="1:7" ht="15.75" thickBot="1">
      <c r="A74" s="5" t="s">
        <v>24</v>
      </c>
      <c r="B74" s="11"/>
      <c r="C74" s="7">
        <v>42710.674305555556</v>
      </c>
      <c r="D74" s="13"/>
      <c r="E74" s="15"/>
      <c r="F74" s="17"/>
      <c r="G74" s="13"/>
    </row>
    <row r="75" spans="1:7">
      <c r="A75" s="4" t="s">
        <v>15</v>
      </c>
      <c r="B75" s="10" t="s">
        <v>9</v>
      </c>
      <c r="C75" s="6" t="s">
        <v>10</v>
      </c>
      <c r="D75" s="12">
        <v>9.1300000000000008</v>
      </c>
      <c r="E75" s="14">
        <v>1000</v>
      </c>
      <c r="F75" s="16">
        <v>3.39E-2</v>
      </c>
      <c r="G75" s="12" t="s">
        <v>11</v>
      </c>
    </row>
    <row r="76" spans="1:7" ht="15.75" thickBot="1">
      <c r="A76" s="5" t="s">
        <v>16</v>
      </c>
      <c r="B76" s="11"/>
      <c r="C76" s="7">
        <v>42710.674305555556</v>
      </c>
      <c r="D76" s="13"/>
      <c r="E76" s="15"/>
      <c r="F76" s="17"/>
      <c r="G76" s="13"/>
    </row>
    <row r="77" spans="1:7">
      <c r="A77" s="4" t="s">
        <v>15</v>
      </c>
      <c r="B77" s="10" t="s">
        <v>9</v>
      </c>
      <c r="C77" s="6" t="s">
        <v>10</v>
      </c>
      <c r="D77" s="12">
        <v>9.1310000000000002</v>
      </c>
      <c r="E77" s="14">
        <v>2000</v>
      </c>
      <c r="F77" s="16">
        <v>6.7799999999999999E-2</v>
      </c>
      <c r="G77" s="12" t="s">
        <v>11</v>
      </c>
    </row>
    <row r="78" spans="1:7" ht="15.75" thickBot="1">
      <c r="A78" s="5" t="s">
        <v>16</v>
      </c>
      <c r="B78" s="11"/>
      <c r="C78" s="7">
        <v>42710.673611111109</v>
      </c>
      <c r="D78" s="13"/>
      <c r="E78" s="15"/>
      <c r="F78" s="17"/>
      <c r="G78" s="13"/>
    </row>
    <row r="79" spans="1:7">
      <c r="A79" s="4" t="s">
        <v>29</v>
      </c>
      <c r="B79" s="10" t="s">
        <v>31</v>
      </c>
      <c r="C79" s="6" t="s">
        <v>10</v>
      </c>
      <c r="D79" s="12">
        <v>1.9530000000000001</v>
      </c>
      <c r="E79" s="14">
        <v>20001</v>
      </c>
      <c r="F79" s="16">
        <v>0.14510000000000001</v>
      </c>
      <c r="G79" s="20">
        <v>-0.12640000000000001</v>
      </c>
    </row>
    <row r="80" spans="1:7" ht="15.75" thickBot="1">
      <c r="A80" s="5" t="s">
        <v>30</v>
      </c>
      <c r="B80" s="11"/>
      <c r="C80" s="7">
        <v>42710.350694444445</v>
      </c>
      <c r="D80" s="13"/>
      <c r="E80" s="15"/>
      <c r="F80" s="17"/>
      <c r="G80" s="21"/>
    </row>
    <row r="81" spans="1:7">
      <c r="A81" s="4" t="s">
        <v>32</v>
      </c>
      <c r="B81" s="10" t="s">
        <v>31</v>
      </c>
      <c r="C81" s="6" t="s">
        <v>10</v>
      </c>
      <c r="D81" s="12">
        <v>1.8660000000000001</v>
      </c>
      <c r="E81" s="14">
        <v>14053</v>
      </c>
      <c r="F81" s="16">
        <v>4.8599999999999997E-2</v>
      </c>
      <c r="G81" s="20">
        <v>-5.2299999999999999E-2</v>
      </c>
    </row>
    <row r="82" spans="1:7" ht="15.75" thickBot="1">
      <c r="A82" s="5" t="s">
        <v>33</v>
      </c>
      <c r="B82" s="11"/>
      <c r="C82" s="7">
        <v>42710.347916666666</v>
      </c>
      <c r="D82" s="13"/>
      <c r="E82" s="15"/>
      <c r="F82" s="17"/>
      <c r="G82" s="21"/>
    </row>
    <row r="83" spans="1:7">
      <c r="A83" s="4" t="s">
        <v>27</v>
      </c>
      <c r="B83" s="10" t="s">
        <v>34</v>
      </c>
      <c r="C83" s="6" t="s">
        <v>10</v>
      </c>
      <c r="D83" s="12">
        <v>1.38</v>
      </c>
      <c r="E83" s="14">
        <v>5050</v>
      </c>
      <c r="F83" s="16">
        <v>2.5999999999999999E-2</v>
      </c>
      <c r="G83" s="12" t="s">
        <v>11</v>
      </c>
    </row>
    <row r="84" spans="1:7" ht="15.75" thickBot="1">
      <c r="A84" s="5" t="s">
        <v>28</v>
      </c>
      <c r="B84" s="11"/>
      <c r="C84" s="7">
        <v>42709.732638888891</v>
      </c>
      <c r="D84" s="13"/>
      <c r="E84" s="15"/>
      <c r="F84" s="17"/>
      <c r="G84" s="13"/>
    </row>
    <row r="85" spans="1:7">
      <c r="A85" s="4" t="s">
        <v>15</v>
      </c>
      <c r="B85" s="10" t="s">
        <v>34</v>
      </c>
      <c r="C85" s="6" t="s">
        <v>10</v>
      </c>
      <c r="D85" s="12">
        <v>8.9239999999999995</v>
      </c>
      <c r="E85" s="14">
        <v>1100</v>
      </c>
      <c r="F85" s="16">
        <v>3.6700000000000003E-2</v>
      </c>
      <c r="G85" s="12" t="s">
        <v>11</v>
      </c>
    </row>
    <row r="86" spans="1:7" ht="15.75" thickBot="1">
      <c r="A86" s="5" t="s">
        <v>16</v>
      </c>
      <c r="B86" s="11"/>
      <c r="C86" s="7">
        <v>42709.731944444444</v>
      </c>
      <c r="D86" s="13"/>
      <c r="E86" s="15"/>
      <c r="F86" s="17"/>
      <c r="G86" s="13"/>
    </row>
    <row r="87" spans="1:7">
      <c r="A87" s="4" t="s">
        <v>32</v>
      </c>
      <c r="B87" s="10" t="s">
        <v>9</v>
      </c>
      <c r="C87" s="6" t="s">
        <v>10</v>
      </c>
      <c r="D87" s="12">
        <v>2</v>
      </c>
      <c r="E87" s="12">
        <v>1</v>
      </c>
      <c r="F87" s="12" t="s">
        <v>35</v>
      </c>
      <c r="G87" s="12" t="s">
        <v>11</v>
      </c>
    </row>
    <row r="88" spans="1:7" ht="15.75" thickBot="1">
      <c r="A88" s="5" t="s">
        <v>33</v>
      </c>
      <c r="B88" s="11"/>
      <c r="C88" s="7">
        <v>42709.727777777778</v>
      </c>
      <c r="D88" s="13"/>
      <c r="E88" s="13"/>
      <c r="F88" s="13"/>
      <c r="G88" s="13"/>
    </row>
    <row r="89" spans="1:7">
      <c r="A89" s="4" t="s">
        <v>32</v>
      </c>
      <c r="B89" s="10" t="s">
        <v>34</v>
      </c>
      <c r="C89" s="6" t="s">
        <v>10</v>
      </c>
      <c r="D89" s="12">
        <v>1.9810000000000001</v>
      </c>
      <c r="E89" s="14">
        <v>2801</v>
      </c>
      <c r="F89" s="16">
        <v>2.0899999999999998E-2</v>
      </c>
      <c r="G89" s="12" t="s">
        <v>11</v>
      </c>
    </row>
    <row r="90" spans="1:7" ht="15.75" thickBot="1">
      <c r="A90" s="5" t="s">
        <v>33</v>
      </c>
      <c r="B90" s="11"/>
      <c r="C90" s="7">
        <v>42709.720138888886</v>
      </c>
      <c r="D90" s="13"/>
      <c r="E90" s="15"/>
      <c r="F90" s="17"/>
      <c r="G90" s="13"/>
    </row>
    <row r="91" spans="1:7">
      <c r="A91" s="4" t="s">
        <v>32</v>
      </c>
      <c r="B91" s="10" t="s">
        <v>34</v>
      </c>
      <c r="C91" s="6" t="s">
        <v>10</v>
      </c>
      <c r="D91" s="12">
        <v>1.966</v>
      </c>
      <c r="E91" s="14">
        <v>11251</v>
      </c>
      <c r="F91" s="16">
        <v>8.3299999999999999E-2</v>
      </c>
      <c r="G91" s="12" t="s">
        <v>11</v>
      </c>
    </row>
    <row r="92" spans="1:7" ht="15.75" thickBot="1">
      <c r="A92" s="5" t="s">
        <v>33</v>
      </c>
      <c r="B92" s="11"/>
      <c r="C92" s="7">
        <v>42709.71597222222</v>
      </c>
      <c r="D92" s="13"/>
      <c r="E92" s="15"/>
      <c r="F92" s="17"/>
      <c r="G92" s="13"/>
    </row>
    <row r="93" spans="1:7">
      <c r="A93" s="4" t="s">
        <v>29</v>
      </c>
      <c r="B93" s="10" t="s">
        <v>34</v>
      </c>
      <c r="C93" s="6" t="s">
        <v>10</v>
      </c>
      <c r="D93" s="12">
        <v>2.0230000000000001</v>
      </c>
      <c r="E93" s="14">
        <v>10000</v>
      </c>
      <c r="F93" s="16">
        <v>3.8100000000000002E-2</v>
      </c>
      <c r="G93" s="12" t="s">
        <v>11</v>
      </c>
    </row>
    <row r="94" spans="1:7" ht="15.75" thickBot="1">
      <c r="A94" s="5" t="s">
        <v>30</v>
      </c>
      <c r="B94" s="11"/>
      <c r="C94" s="7">
        <v>42709.715277777781</v>
      </c>
      <c r="D94" s="13"/>
      <c r="E94" s="15"/>
      <c r="F94" s="17"/>
      <c r="G94" s="13"/>
    </row>
    <row r="95" spans="1:7">
      <c r="A95" s="4" t="s">
        <v>23</v>
      </c>
      <c r="B95" s="10" t="s">
        <v>9</v>
      </c>
      <c r="C95" s="6" t="s">
        <v>10</v>
      </c>
      <c r="D95" s="12">
        <v>2.7589999999999999</v>
      </c>
      <c r="E95" s="14">
        <v>7000</v>
      </c>
      <c r="F95" s="16">
        <v>7.2800000000000004E-2</v>
      </c>
      <c r="G95" s="12" t="s">
        <v>11</v>
      </c>
    </row>
    <row r="96" spans="1:7" ht="15.75" thickBot="1">
      <c r="A96" s="5" t="s">
        <v>24</v>
      </c>
      <c r="B96" s="11"/>
      <c r="C96" s="7">
        <v>42709.713888888888</v>
      </c>
      <c r="D96" s="13"/>
      <c r="E96" s="15"/>
      <c r="F96" s="17"/>
      <c r="G96" s="13"/>
    </row>
    <row r="97" spans="1:7">
      <c r="A97" s="4" t="s">
        <v>36</v>
      </c>
      <c r="B97" s="10" t="s">
        <v>31</v>
      </c>
      <c r="C97" s="6" t="s">
        <v>10</v>
      </c>
      <c r="D97" s="12">
        <v>14.010999999999999</v>
      </c>
      <c r="E97" s="14">
        <v>6000</v>
      </c>
      <c r="F97" s="16">
        <v>7.9200000000000007E-2</v>
      </c>
      <c r="G97" s="18">
        <v>1.12E-2</v>
      </c>
    </row>
    <row r="98" spans="1:7" ht="15.75" thickBot="1">
      <c r="A98" s="5" t="s">
        <v>37</v>
      </c>
      <c r="B98" s="11"/>
      <c r="C98" s="7">
        <v>42709.712500000001</v>
      </c>
      <c r="D98" s="13"/>
      <c r="E98" s="15"/>
      <c r="F98" s="17"/>
      <c r="G98" s="19"/>
    </row>
    <row r="99" spans="1:7">
      <c r="A99" s="4" t="s">
        <v>23</v>
      </c>
      <c r="B99" s="10" t="s">
        <v>14</v>
      </c>
      <c r="C99" s="6" t="s">
        <v>10</v>
      </c>
      <c r="D99" s="12">
        <v>2.8809999999999998</v>
      </c>
      <c r="E99" s="12">
        <v>45</v>
      </c>
      <c r="F99" s="16">
        <v>4.0000000000000002E-4</v>
      </c>
      <c r="G99" s="20">
        <v>-4.9500000000000002E-2</v>
      </c>
    </row>
    <row r="100" spans="1:7" ht="15.75" thickBot="1">
      <c r="A100" s="5" t="s">
        <v>24</v>
      </c>
      <c r="B100" s="11"/>
      <c r="C100" s="7">
        <v>42696.886805555558</v>
      </c>
      <c r="D100" s="13"/>
      <c r="E100" s="13"/>
      <c r="F100" s="17"/>
      <c r="G100" s="21"/>
    </row>
    <row r="101" spans="1:7">
      <c r="A101" s="4" t="s">
        <v>23</v>
      </c>
      <c r="B101" s="10" t="s">
        <v>14</v>
      </c>
      <c r="C101" s="6" t="s">
        <v>10</v>
      </c>
      <c r="D101" s="12">
        <v>2.9350000000000001</v>
      </c>
      <c r="E101" s="12">
        <v>655</v>
      </c>
      <c r="F101" s="16">
        <v>6.6E-3</v>
      </c>
      <c r="G101" s="20">
        <v>-3.1699999999999999E-2</v>
      </c>
    </row>
    <row r="102" spans="1:7" ht="15.75" thickBot="1">
      <c r="A102" s="5" t="s">
        <v>24</v>
      </c>
      <c r="B102" s="11"/>
      <c r="C102" s="7">
        <v>42691.406944444447</v>
      </c>
      <c r="D102" s="13"/>
      <c r="E102" s="13"/>
      <c r="F102" s="17"/>
      <c r="G102" s="21"/>
    </row>
    <row r="103" spans="1:7">
      <c r="A103" s="4" t="s">
        <v>12</v>
      </c>
      <c r="B103" s="10" t="s">
        <v>9</v>
      </c>
      <c r="C103" s="6" t="s">
        <v>10</v>
      </c>
      <c r="D103" s="12">
        <v>8.7690000000000001</v>
      </c>
      <c r="E103" s="14">
        <v>3550</v>
      </c>
      <c r="F103" s="16">
        <v>0.11020000000000001</v>
      </c>
      <c r="G103" s="12" t="s">
        <v>11</v>
      </c>
    </row>
    <row r="104" spans="1:7" ht="15.75" thickBot="1">
      <c r="A104" s="5" t="s">
        <v>13</v>
      </c>
      <c r="B104" s="11"/>
      <c r="C104" s="7">
        <v>42688.609027777777</v>
      </c>
      <c r="D104" s="13"/>
      <c r="E104" s="15"/>
      <c r="F104" s="17"/>
      <c r="G104" s="13"/>
    </row>
    <row r="105" spans="1:7">
      <c r="A105" s="4" t="s">
        <v>23</v>
      </c>
      <c r="B105" s="10" t="s">
        <v>9</v>
      </c>
      <c r="C105" s="6" t="s">
        <v>10</v>
      </c>
      <c r="D105" s="12">
        <v>2.8029999999999999</v>
      </c>
      <c r="E105" s="14">
        <v>9000</v>
      </c>
      <c r="F105" s="16">
        <v>8.9300000000000004E-2</v>
      </c>
      <c r="G105" s="12" t="s">
        <v>11</v>
      </c>
    </row>
    <row r="106" spans="1:7" ht="15.75" thickBot="1">
      <c r="A106" s="5" t="s">
        <v>24</v>
      </c>
      <c r="B106" s="11"/>
      <c r="C106" s="7">
        <v>42688.60833333333</v>
      </c>
      <c r="D106" s="13"/>
      <c r="E106" s="15"/>
      <c r="F106" s="17"/>
      <c r="G106" s="13"/>
    </row>
    <row r="107" spans="1:7">
      <c r="A107" s="4" t="s">
        <v>38</v>
      </c>
      <c r="B107" s="10" t="s">
        <v>40</v>
      </c>
      <c r="C107" s="6" t="s">
        <v>10</v>
      </c>
      <c r="D107" s="12">
        <v>11.939</v>
      </c>
      <c r="E107" s="14">
        <v>4700</v>
      </c>
      <c r="F107" s="16">
        <v>0.1981</v>
      </c>
      <c r="G107" s="20">
        <v>-3.8699999999999998E-2</v>
      </c>
    </row>
    <row r="108" spans="1:7" ht="15.75" thickBot="1">
      <c r="A108" s="5" t="s">
        <v>39</v>
      </c>
      <c r="B108" s="11"/>
      <c r="C108" s="7">
        <v>42688.570833333331</v>
      </c>
      <c r="D108" s="13"/>
      <c r="E108" s="15"/>
      <c r="F108" s="17"/>
      <c r="G108" s="21"/>
    </row>
    <row r="109" spans="1:7">
      <c r="A109" s="4" t="s">
        <v>25</v>
      </c>
      <c r="B109" s="10" t="s">
        <v>14</v>
      </c>
      <c r="C109" s="6" t="s">
        <v>10</v>
      </c>
      <c r="D109" s="12">
        <v>13.94</v>
      </c>
      <c r="E109" s="12">
        <v>1</v>
      </c>
      <c r="F109" s="12" t="s">
        <v>35</v>
      </c>
      <c r="G109" s="20">
        <v>-5.04E-2</v>
      </c>
    </row>
    <row r="110" spans="1:7" ht="15.75" thickBot="1">
      <c r="A110" s="5" t="s">
        <v>26</v>
      </c>
      <c r="B110" s="11"/>
      <c r="C110" s="7">
        <v>42685.67291666667</v>
      </c>
      <c r="D110" s="13"/>
      <c r="E110" s="13"/>
      <c r="F110" s="13"/>
      <c r="G110" s="21"/>
    </row>
    <row r="111" spans="1:7">
      <c r="A111" s="4" t="s">
        <v>41</v>
      </c>
      <c r="B111" s="10" t="s">
        <v>14</v>
      </c>
      <c r="C111" s="6" t="s">
        <v>10</v>
      </c>
      <c r="D111" s="12">
        <v>2.35</v>
      </c>
      <c r="E111" s="12">
        <v>1</v>
      </c>
      <c r="F111" s="12" t="s">
        <v>35</v>
      </c>
      <c r="G111" s="20">
        <v>-7.4800000000000005E-2</v>
      </c>
    </row>
    <row r="112" spans="1:7" ht="15.75" thickBot="1">
      <c r="A112" s="5" t="s">
        <v>42</v>
      </c>
      <c r="B112" s="11"/>
      <c r="C112" s="7">
        <v>42685.672222222223</v>
      </c>
      <c r="D112" s="13"/>
      <c r="E112" s="13"/>
      <c r="F112" s="13"/>
      <c r="G112" s="21"/>
    </row>
    <row r="113" spans="1:7">
      <c r="A113" s="4" t="s">
        <v>43</v>
      </c>
      <c r="B113" s="10" t="s">
        <v>14</v>
      </c>
      <c r="C113" s="6" t="s">
        <v>10</v>
      </c>
      <c r="D113" s="12">
        <v>0.78</v>
      </c>
      <c r="E113" s="12">
        <v>1</v>
      </c>
      <c r="F113" s="12" t="s">
        <v>35</v>
      </c>
      <c r="G113" s="20">
        <v>-9.4100000000000003E-2</v>
      </c>
    </row>
    <row r="114" spans="1:7" ht="15.75" thickBot="1">
      <c r="A114" s="5" t="s">
        <v>44</v>
      </c>
      <c r="B114" s="11"/>
      <c r="C114" s="7">
        <v>42685.672222222223</v>
      </c>
      <c r="D114" s="13"/>
      <c r="E114" s="13"/>
      <c r="F114" s="13"/>
      <c r="G114" s="21"/>
    </row>
    <row r="115" spans="1:7">
      <c r="A115" s="4" t="s">
        <v>15</v>
      </c>
      <c r="B115" s="10" t="s">
        <v>9</v>
      </c>
      <c r="C115" s="6" t="s">
        <v>10</v>
      </c>
      <c r="D115" s="12">
        <v>7.5739999999999998</v>
      </c>
      <c r="E115" s="14">
        <v>1600</v>
      </c>
      <c r="F115" s="16">
        <v>4.3299999999999998E-2</v>
      </c>
      <c r="G115" s="12" t="s">
        <v>11</v>
      </c>
    </row>
    <row r="116" spans="1:7" ht="15.75" thickBot="1">
      <c r="A116" s="5" t="s">
        <v>16</v>
      </c>
      <c r="B116" s="11"/>
      <c r="C116" s="7">
        <v>42685.672222222223</v>
      </c>
      <c r="D116" s="13"/>
      <c r="E116" s="15"/>
      <c r="F116" s="17"/>
      <c r="G116" s="13"/>
    </row>
    <row r="117" spans="1:7">
      <c r="A117" s="4" t="s">
        <v>23</v>
      </c>
      <c r="B117" s="10" t="s">
        <v>9</v>
      </c>
      <c r="C117" s="6" t="s">
        <v>10</v>
      </c>
      <c r="D117" s="12">
        <v>2.927</v>
      </c>
      <c r="E117" s="14">
        <v>5000</v>
      </c>
      <c r="F117" s="16">
        <v>5.2299999999999999E-2</v>
      </c>
      <c r="G117" s="12" t="s">
        <v>11</v>
      </c>
    </row>
    <row r="118" spans="1:7" ht="15.75" thickBot="1">
      <c r="A118" s="5" t="s">
        <v>24</v>
      </c>
      <c r="B118" s="11"/>
      <c r="C118" s="7">
        <v>42685.671527777777</v>
      </c>
      <c r="D118" s="13"/>
      <c r="E118" s="15"/>
      <c r="F118" s="17"/>
      <c r="G118" s="13"/>
    </row>
    <row r="119" spans="1:7">
      <c r="A119" s="4" t="s">
        <v>29</v>
      </c>
      <c r="B119" s="10" t="s">
        <v>34</v>
      </c>
      <c r="C119" s="6" t="s">
        <v>10</v>
      </c>
      <c r="D119" s="12">
        <v>2.448</v>
      </c>
      <c r="E119" s="14">
        <v>10000</v>
      </c>
      <c r="F119" s="16">
        <v>8.7400000000000005E-2</v>
      </c>
      <c r="G119" s="12" t="s">
        <v>11</v>
      </c>
    </row>
    <row r="120" spans="1:7" ht="15.75" thickBot="1">
      <c r="A120" s="5" t="s">
        <v>30</v>
      </c>
      <c r="B120" s="11"/>
      <c r="C120" s="7">
        <v>42685.67083333333</v>
      </c>
      <c r="D120" s="13"/>
      <c r="E120" s="15"/>
      <c r="F120" s="17"/>
      <c r="G120" s="13"/>
    </row>
    <row r="121" spans="1:7">
      <c r="A121" s="4" t="s">
        <v>27</v>
      </c>
      <c r="B121" s="10" t="s">
        <v>9</v>
      </c>
      <c r="C121" s="6" t="s">
        <v>10</v>
      </c>
      <c r="D121" s="12">
        <v>1.1779999999999999</v>
      </c>
      <c r="E121" s="14">
        <v>10000</v>
      </c>
      <c r="F121" s="16">
        <v>4.2099999999999999E-2</v>
      </c>
      <c r="G121" s="12" t="s">
        <v>11</v>
      </c>
    </row>
    <row r="122" spans="1:7" ht="15.75" thickBot="1">
      <c r="A122" s="5" t="s">
        <v>28</v>
      </c>
      <c r="B122" s="11"/>
      <c r="C122" s="7">
        <v>42685.670138888891</v>
      </c>
      <c r="D122" s="13"/>
      <c r="E122" s="15"/>
      <c r="F122" s="17"/>
      <c r="G122" s="13"/>
    </row>
    <row r="123" spans="1:7">
      <c r="A123" s="4" t="s">
        <v>12</v>
      </c>
      <c r="B123" s="10" t="s">
        <v>9</v>
      </c>
      <c r="C123" s="6" t="s">
        <v>10</v>
      </c>
      <c r="D123" s="12">
        <v>9.5329999999999995</v>
      </c>
      <c r="E123" s="14">
        <v>2500</v>
      </c>
      <c r="F123" s="16">
        <v>8.5199999999999998E-2</v>
      </c>
      <c r="G123" s="12" t="s">
        <v>11</v>
      </c>
    </row>
    <row r="124" spans="1:7" ht="15.75" thickBot="1">
      <c r="A124" s="5" t="s">
        <v>13</v>
      </c>
      <c r="B124" s="11"/>
      <c r="C124" s="7">
        <v>42685.669444444444</v>
      </c>
      <c r="D124" s="13"/>
      <c r="E124" s="15"/>
      <c r="F124" s="17"/>
      <c r="G124" s="13"/>
    </row>
    <row r="125" spans="1:7">
      <c r="A125" s="4" t="s">
        <v>23</v>
      </c>
      <c r="B125" s="10" t="s">
        <v>9</v>
      </c>
      <c r="C125" s="6" t="s">
        <v>10</v>
      </c>
      <c r="D125" s="12">
        <v>2.9529999999999998</v>
      </c>
      <c r="E125" s="14">
        <v>2500</v>
      </c>
      <c r="F125" s="16">
        <v>2.64E-2</v>
      </c>
      <c r="G125" s="12" t="s">
        <v>11</v>
      </c>
    </row>
    <row r="126" spans="1:7" ht="15.75" thickBot="1">
      <c r="A126" s="5" t="s">
        <v>24</v>
      </c>
      <c r="B126" s="11"/>
      <c r="C126" s="7">
        <v>42685.668749999997</v>
      </c>
      <c r="D126" s="13"/>
      <c r="E126" s="15"/>
      <c r="F126" s="17"/>
      <c r="G126" s="13"/>
    </row>
    <row r="127" spans="1:7">
      <c r="A127" s="4" t="s">
        <v>19</v>
      </c>
      <c r="B127" s="10" t="s">
        <v>14</v>
      </c>
      <c r="C127" s="6" t="s">
        <v>10</v>
      </c>
      <c r="D127" s="12">
        <v>14.706</v>
      </c>
      <c r="E127" s="14">
        <v>6400</v>
      </c>
      <c r="F127" s="16">
        <v>0.33639999999999998</v>
      </c>
      <c r="G127" s="18">
        <v>0.18809999999999999</v>
      </c>
    </row>
    <row r="128" spans="1:7" ht="15.75" thickBot="1">
      <c r="A128" s="5" t="s">
        <v>20</v>
      </c>
      <c r="B128" s="11"/>
      <c r="C128" s="7">
        <v>42685.668055555558</v>
      </c>
      <c r="D128" s="13"/>
      <c r="E128" s="15"/>
      <c r="F128" s="17"/>
      <c r="G128" s="19"/>
    </row>
    <row r="129" spans="1:7">
      <c r="A129" s="4" t="s">
        <v>38</v>
      </c>
      <c r="B129" s="10" t="s">
        <v>9</v>
      </c>
      <c r="C129" s="6" t="s">
        <v>10</v>
      </c>
      <c r="D129" s="12">
        <v>12.391999999999999</v>
      </c>
      <c r="E129" s="14">
        <v>1200</v>
      </c>
      <c r="F129" s="16">
        <v>5.3100000000000001E-2</v>
      </c>
      <c r="G129" s="12" t="s">
        <v>11</v>
      </c>
    </row>
    <row r="130" spans="1:7" ht="15.75" thickBot="1">
      <c r="A130" s="5" t="s">
        <v>39</v>
      </c>
      <c r="B130" s="11"/>
      <c r="C130" s="7">
        <v>42685.53402777778</v>
      </c>
      <c r="D130" s="13"/>
      <c r="E130" s="15"/>
      <c r="F130" s="17"/>
      <c r="G130" s="13"/>
    </row>
    <row r="131" spans="1:7">
      <c r="A131" s="4" t="s">
        <v>19</v>
      </c>
      <c r="B131" s="10" t="s">
        <v>14</v>
      </c>
      <c r="C131" s="6" t="s">
        <v>10</v>
      </c>
      <c r="D131" s="12">
        <v>14.553000000000001</v>
      </c>
      <c r="E131" s="14">
        <v>1030</v>
      </c>
      <c r="F131" s="16">
        <v>5.3499999999999999E-2</v>
      </c>
      <c r="G131" s="18">
        <v>0.1757</v>
      </c>
    </row>
    <row r="132" spans="1:7" ht="15.75" thickBot="1">
      <c r="A132" s="5" t="s">
        <v>20</v>
      </c>
      <c r="B132" s="11"/>
      <c r="C132" s="7">
        <v>42685.532638888886</v>
      </c>
      <c r="D132" s="13"/>
      <c r="E132" s="15"/>
      <c r="F132" s="17"/>
      <c r="G132" s="19"/>
    </row>
    <row r="133" spans="1:7">
      <c r="A133" s="4" t="s">
        <v>38</v>
      </c>
      <c r="B133" s="10" t="s">
        <v>9</v>
      </c>
      <c r="C133" s="6" t="s">
        <v>10</v>
      </c>
      <c r="D133" s="12">
        <v>12.429</v>
      </c>
      <c r="E133" s="14">
        <v>3500</v>
      </c>
      <c r="F133" s="16">
        <v>0.15570000000000001</v>
      </c>
      <c r="G133" s="12" t="s">
        <v>11</v>
      </c>
    </row>
    <row r="134" spans="1:7" ht="15.75" thickBot="1">
      <c r="A134" s="5" t="s">
        <v>39</v>
      </c>
      <c r="B134" s="11"/>
      <c r="C134" s="7">
        <v>42685.524305555555</v>
      </c>
      <c r="D134" s="13"/>
      <c r="E134" s="15"/>
      <c r="F134" s="17"/>
      <c r="G134" s="13"/>
    </row>
    <row r="135" spans="1:7">
      <c r="A135" s="4" t="s">
        <v>19</v>
      </c>
      <c r="B135" s="10" t="s">
        <v>14</v>
      </c>
      <c r="C135" s="6" t="s">
        <v>10</v>
      </c>
      <c r="D135" s="12">
        <v>14.451000000000001</v>
      </c>
      <c r="E135" s="14">
        <v>3000</v>
      </c>
      <c r="F135" s="16">
        <v>0.15509999999999999</v>
      </c>
      <c r="G135" s="18">
        <v>0.16750000000000001</v>
      </c>
    </row>
    <row r="136" spans="1:7" ht="15.75" thickBot="1">
      <c r="A136" s="5" t="s">
        <v>20</v>
      </c>
      <c r="B136" s="11"/>
      <c r="C136" s="7">
        <v>42685.523611111108</v>
      </c>
      <c r="D136" s="13"/>
      <c r="E136" s="15"/>
      <c r="F136" s="17"/>
      <c r="G136" s="19"/>
    </row>
    <row r="137" spans="1:7">
      <c r="A137" s="4" t="s">
        <v>27</v>
      </c>
      <c r="B137" s="10" t="s">
        <v>9</v>
      </c>
      <c r="C137" s="6" t="s">
        <v>10</v>
      </c>
      <c r="D137" s="12">
        <v>1.254</v>
      </c>
      <c r="E137" s="12">
        <v>1</v>
      </c>
      <c r="F137" s="12" t="s">
        <v>35</v>
      </c>
      <c r="G137" s="12" t="s">
        <v>11</v>
      </c>
    </row>
    <row r="138" spans="1:7" ht="15.75" thickBot="1">
      <c r="A138" s="5" t="s">
        <v>28</v>
      </c>
      <c r="B138" s="11"/>
      <c r="C138" s="7">
        <v>42685.40902777778</v>
      </c>
      <c r="D138" s="13"/>
      <c r="E138" s="13"/>
      <c r="F138" s="13"/>
      <c r="G138" s="13"/>
    </row>
    <row r="139" spans="1:7">
      <c r="A139" s="4" t="s">
        <v>29</v>
      </c>
      <c r="B139" s="10" t="s">
        <v>9</v>
      </c>
      <c r="C139" s="6" t="s">
        <v>10</v>
      </c>
      <c r="D139" s="12">
        <v>2.7210000000000001</v>
      </c>
      <c r="E139" s="12">
        <v>1</v>
      </c>
      <c r="F139" s="12" t="s">
        <v>35</v>
      </c>
      <c r="G139" s="12" t="s">
        <v>11</v>
      </c>
    </row>
    <row r="140" spans="1:7" ht="15.75" thickBot="1">
      <c r="A140" s="5" t="s">
        <v>30</v>
      </c>
      <c r="B140" s="11"/>
      <c r="C140" s="7">
        <v>42685.407638888886</v>
      </c>
      <c r="D140" s="13"/>
      <c r="E140" s="13"/>
      <c r="F140" s="13"/>
      <c r="G140" s="13"/>
    </row>
    <row r="141" spans="1:7">
      <c r="A141" s="4" t="s">
        <v>43</v>
      </c>
      <c r="B141" s="10" t="s">
        <v>9</v>
      </c>
      <c r="C141" s="6" t="s">
        <v>10</v>
      </c>
      <c r="D141" s="12">
        <v>0.86099999999999999</v>
      </c>
      <c r="E141" s="12">
        <v>1</v>
      </c>
      <c r="F141" s="12" t="s">
        <v>35</v>
      </c>
      <c r="G141" s="12" t="s">
        <v>11</v>
      </c>
    </row>
    <row r="142" spans="1:7" ht="15.75" thickBot="1">
      <c r="A142" s="5" t="s">
        <v>44</v>
      </c>
      <c r="B142" s="11"/>
      <c r="C142" s="7">
        <v>42685.407638888886</v>
      </c>
      <c r="D142" s="13"/>
      <c r="E142" s="13"/>
      <c r="F142" s="13"/>
      <c r="G142" s="13"/>
    </row>
    <row r="143" spans="1:7">
      <c r="A143" s="4" t="s">
        <v>15</v>
      </c>
      <c r="B143" s="10" t="s">
        <v>9</v>
      </c>
      <c r="C143" s="6" t="s">
        <v>10</v>
      </c>
      <c r="D143" s="12">
        <v>8.0660000000000007</v>
      </c>
      <c r="E143" s="12">
        <v>1</v>
      </c>
      <c r="F143" s="12" t="s">
        <v>35</v>
      </c>
      <c r="G143" s="12" t="s">
        <v>11</v>
      </c>
    </row>
    <row r="144" spans="1:7" ht="15.75" thickBot="1">
      <c r="A144" s="5" t="s">
        <v>16</v>
      </c>
      <c r="B144" s="11"/>
      <c r="C144" s="7">
        <v>42685.406944444447</v>
      </c>
      <c r="D144" s="13"/>
      <c r="E144" s="13"/>
      <c r="F144" s="13"/>
      <c r="G144" s="13"/>
    </row>
    <row r="145" spans="1:7">
      <c r="A145" s="4" t="s">
        <v>41</v>
      </c>
      <c r="B145" s="10" t="s">
        <v>9</v>
      </c>
      <c r="C145" s="6" t="s">
        <v>10</v>
      </c>
      <c r="D145" s="12">
        <v>2.54</v>
      </c>
      <c r="E145" s="12">
        <v>1</v>
      </c>
      <c r="F145" s="12" t="s">
        <v>35</v>
      </c>
      <c r="G145" s="12" t="s">
        <v>11</v>
      </c>
    </row>
    <row r="146" spans="1:7" ht="15.75" thickBot="1">
      <c r="A146" s="5" t="s">
        <v>42</v>
      </c>
      <c r="B146" s="11"/>
      <c r="C146" s="7">
        <v>42685.404166666667</v>
      </c>
      <c r="D146" s="13"/>
      <c r="E146" s="13"/>
      <c r="F146" s="13"/>
      <c r="G146" s="13"/>
    </row>
    <row r="147" spans="1:7">
      <c r="A147" s="4" t="s">
        <v>12</v>
      </c>
      <c r="B147" s="10" t="s">
        <v>9</v>
      </c>
      <c r="C147" s="6" t="s">
        <v>10</v>
      </c>
      <c r="D147" s="12">
        <v>10.118</v>
      </c>
      <c r="E147" s="12">
        <v>1</v>
      </c>
      <c r="F147" s="12" t="s">
        <v>35</v>
      </c>
      <c r="G147" s="12" t="s">
        <v>11</v>
      </c>
    </row>
    <row r="148" spans="1:7" ht="15.75" thickBot="1">
      <c r="A148" s="5" t="s">
        <v>13</v>
      </c>
      <c r="B148" s="11"/>
      <c r="C148" s="7">
        <v>42685.404166666667</v>
      </c>
      <c r="D148" s="13"/>
      <c r="E148" s="13"/>
      <c r="F148" s="13"/>
      <c r="G148" s="13"/>
    </row>
    <row r="149" spans="1:7">
      <c r="A149" s="4" t="s">
        <v>25</v>
      </c>
      <c r="B149" s="10" t="s">
        <v>9</v>
      </c>
      <c r="C149" s="6" t="s">
        <v>10</v>
      </c>
      <c r="D149" s="12">
        <v>14.68</v>
      </c>
      <c r="E149" s="12">
        <v>1</v>
      </c>
      <c r="F149" s="12" t="s">
        <v>35</v>
      </c>
      <c r="G149" s="12" t="s">
        <v>11</v>
      </c>
    </row>
    <row r="150" spans="1:7" ht="15.75" thickBot="1">
      <c r="A150" s="5" t="s">
        <v>26</v>
      </c>
      <c r="B150" s="11"/>
      <c r="C150" s="7">
        <v>42685.40347222222</v>
      </c>
      <c r="D150" s="13"/>
      <c r="E150" s="13"/>
      <c r="F150" s="13"/>
      <c r="G150" s="13"/>
    </row>
    <row r="151" spans="1:7">
      <c r="A151" s="4" t="s">
        <v>19</v>
      </c>
      <c r="B151" s="10" t="s">
        <v>14</v>
      </c>
      <c r="C151" s="6" t="s">
        <v>10</v>
      </c>
      <c r="D151" s="12">
        <v>14.503</v>
      </c>
      <c r="E151" s="12">
        <v>30</v>
      </c>
      <c r="F151" s="16">
        <v>1.6000000000000001E-3</v>
      </c>
      <c r="G151" s="18">
        <v>0.17169999999999999</v>
      </c>
    </row>
    <row r="152" spans="1:7" ht="15.75" thickBot="1">
      <c r="A152" s="5" t="s">
        <v>20</v>
      </c>
      <c r="B152" s="11"/>
      <c r="C152" s="7">
        <v>42685.40347222222</v>
      </c>
      <c r="D152" s="13"/>
      <c r="E152" s="13"/>
      <c r="F152" s="17"/>
      <c r="G152" s="19"/>
    </row>
    <row r="153" spans="1:7">
      <c r="A153" s="4" t="s">
        <v>19</v>
      </c>
      <c r="B153" s="10" t="s">
        <v>14</v>
      </c>
      <c r="C153" s="6" t="s">
        <v>10</v>
      </c>
      <c r="D153" s="12">
        <v>14.503</v>
      </c>
      <c r="E153" s="12">
        <v>40</v>
      </c>
      <c r="F153" s="16">
        <v>2.0999999999999999E-3</v>
      </c>
      <c r="G153" s="18">
        <v>0.17169999999999999</v>
      </c>
    </row>
    <row r="154" spans="1:7" ht="15.75" thickBot="1">
      <c r="A154" s="5" t="s">
        <v>20</v>
      </c>
      <c r="B154" s="11"/>
      <c r="C154" s="7">
        <v>42685.397916666669</v>
      </c>
      <c r="D154" s="13"/>
      <c r="E154" s="13"/>
      <c r="F154" s="17"/>
      <c r="G154" s="19"/>
    </row>
    <row r="155" spans="1:7">
      <c r="A155" s="4" t="s">
        <v>36</v>
      </c>
      <c r="B155" s="10" t="s">
        <v>9</v>
      </c>
      <c r="C155" s="6" t="s">
        <v>10</v>
      </c>
      <c r="D155" s="12">
        <v>15.026</v>
      </c>
      <c r="E155" s="14">
        <v>1000</v>
      </c>
      <c r="F155" s="16">
        <v>5.4399999999999997E-2</v>
      </c>
      <c r="G155" s="12" t="s">
        <v>11</v>
      </c>
    </row>
    <row r="156" spans="1:7" ht="15.75" thickBot="1">
      <c r="A156" s="5" t="s">
        <v>37</v>
      </c>
      <c r="B156" s="11"/>
      <c r="C156" s="7">
        <v>42684.589583333334</v>
      </c>
      <c r="D156" s="13"/>
      <c r="E156" s="15"/>
      <c r="F156" s="17"/>
      <c r="G156" s="13"/>
    </row>
    <row r="157" spans="1:7">
      <c r="A157" s="4" t="s">
        <v>45</v>
      </c>
      <c r="B157" s="10" t="s">
        <v>14</v>
      </c>
      <c r="C157" s="6" t="s">
        <v>10</v>
      </c>
      <c r="D157" s="12">
        <v>12.526</v>
      </c>
      <c r="E157" s="14">
        <v>1280</v>
      </c>
      <c r="F157" s="16">
        <v>5.8200000000000002E-2</v>
      </c>
      <c r="G157" s="18">
        <v>2.7400000000000001E-2</v>
      </c>
    </row>
    <row r="158" spans="1:7" ht="15.75" thickBot="1">
      <c r="A158" s="5" t="s">
        <v>46</v>
      </c>
      <c r="B158" s="11"/>
      <c r="C158" s="7">
        <v>42684.453472222223</v>
      </c>
      <c r="D158" s="13"/>
      <c r="E158" s="15"/>
      <c r="F158" s="17"/>
      <c r="G158" s="19"/>
    </row>
    <row r="159" spans="1:7">
      <c r="A159" s="4" t="s">
        <v>45</v>
      </c>
      <c r="B159" s="10" t="s">
        <v>14</v>
      </c>
      <c r="C159" s="6" t="s">
        <v>10</v>
      </c>
      <c r="D159" s="12">
        <v>12.632999999999999</v>
      </c>
      <c r="E159" s="12">
        <v>120</v>
      </c>
      <c r="F159" s="16">
        <v>5.4999999999999997E-3</v>
      </c>
      <c r="G159" s="18">
        <v>3.6200000000000003E-2</v>
      </c>
    </row>
    <row r="160" spans="1:7" ht="15.75" thickBot="1">
      <c r="A160" s="5" t="s">
        <v>46</v>
      </c>
      <c r="B160" s="11"/>
      <c r="C160" s="7">
        <v>42684.419444444444</v>
      </c>
      <c r="D160" s="13"/>
      <c r="E160" s="13"/>
      <c r="F160" s="17"/>
      <c r="G160" s="19"/>
    </row>
    <row r="161" spans="1:7">
      <c r="A161" s="4" t="s">
        <v>45</v>
      </c>
      <c r="B161" s="10" t="s">
        <v>9</v>
      </c>
      <c r="C161" s="6" t="s">
        <v>10</v>
      </c>
      <c r="D161" s="12">
        <v>12.192</v>
      </c>
      <c r="E161" s="14">
        <v>1400</v>
      </c>
      <c r="F161" s="16">
        <v>6.6500000000000004E-2</v>
      </c>
      <c r="G161" s="12" t="s">
        <v>11</v>
      </c>
    </row>
    <row r="162" spans="1:7" ht="15.75" thickBot="1">
      <c r="A162" s="5" t="s">
        <v>46</v>
      </c>
      <c r="B162" s="11"/>
      <c r="C162" s="7">
        <v>42683.473611111112</v>
      </c>
      <c r="D162" s="13"/>
      <c r="E162" s="15"/>
      <c r="F162" s="17"/>
      <c r="G162" s="13"/>
    </row>
    <row r="163" spans="1:7">
      <c r="A163" s="4" t="s">
        <v>47</v>
      </c>
      <c r="B163" s="10" t="s">
        <v>9</v>
      </c>
      <c r="C163" s="6" t="s">
        <v>10</v>
      </c>
      <c r="D163" s="12">
        <v>211.89400000000001</v>
      </c>
      <c r="E163" s="12">
        <v>60</v>
      </c>
      <c r="F163" s="16">
        <v>4.9500000000000002E-2</v>
      </c>
      <c r="G163" s="12" t="s">
        <v>11</v>
      </c>
    </row>
    <row r="164" spans="1:7" ht="15.75" thickBot="1">
      <c r="A164" s="5" t="s">
        <v>48</v>
      </c>
      <c r="B164" s="11"/>
      <c r="C164" s="7">
        <v>42683.472916666666</v>
      </c>
      <c r="D164" s="13"/>
      <c r="E164" s="13"/>
      <c r="F164" s="17"/>
      <c r="G164" s="13"/>
    </row>
    <row r="165" spans="1:7">
      <c r="A165" s="4" t="s">
        <v>23</v>
      </c>
      <c r="B165" s="10" t="s">
        <v>14</v>
      </c>
      <c r="C165" s="6" t="s">
        <v>10</v>
      </c>
      <c r="D165" s="12">
        <v>3.3820000000000001</v>
      </c>
      <c r="E165" s="14">
        <v>7500</v>
      </c>
      <c r="F165" s="16">
        <v>9.8699999999999996E-2</v>
      </c>
      <c r="G165" s="20">
        <v>-5.3E-3</v>
      </c>
    </row>
    <row r="166" spans="1:7" ht="15.75" thickBot="1">
      <c r="A166" s="5" t="s">
        <v>24</v>
      </c>
      <c r="B166" s="11"/>
      <c r="C166" s="7">
        <v>42683.47152777778</v>
      </c>
      <c r="D166" s="13"/>
      <c r="E166" s="15"/>
      <c r="F166" s="17"/>
      <c r="G166" s="21"/>
    </row>
    <row r="167" spans="1:7">
      <c r="A167" s="4" t="s">
        <v>36</v>
      </c>
      <c r="B167" s="10" t="s">
        <v>34</v>
      </c>
      <c r="C167" s="6" t="s">
        <v>10</v>
      </c>
      <c r="D167" s="12">
        <v>13.625</v>
      </c>
      <c r="E167" s="14">
        <v>5000</v>
      </c>
      <c r="F167" s="16">
        <v>0.26910000000000001</v>
      </c>
      <c r="G167" s="12" t="s">
        <v>11</v>
      </c>
    </row>
    <row r="168" spans="1:7" ht="15.75" thickBot="1">
      <c r="A168" s="5" t="s">
        <v>37</v>
      </c>
      <c r="B168" s="11"/>
      <c r="C168" s="7">
        <v>42683.411111111112</v>
      </c>
      <c r="D168" s="13"/>
      <c r="E168" s="15"/>
      <c r="F168" s="17"/>
      <c r="G168" s="13"/>
    </row>
    <row r="169" spans="1:7">
      <c r="A169" s="4" t="s">
        <v>19</v>
      </c>
      <c r="B169" s="10" t="s">
        <v>34</v>
      </c>
      <c r="C169" s="6" t="s">
        <v>10</v>
      </c>
      <c r="D169" s="12">
        <v>12.377000000000001</v>
      </c>
      <c r="E169" s="14">
        <v>10000</v>
      </c>
      <c r="F169" s="16">
        <v>0.48809999999999998</v>
      </c>
      <c r="G169" s="12" t="s">
        <v>11</v>
      </c>
    </row>
    <row r="170" spans="1:7" ht="15.75" thickBot="1">
      <c r="A170" s="5" t="s">
        <v>20</v>
      </c>
      <c r="B170" s="11"/>
      <c r="C170" s="7">
        <v>42683.40902777778</v>
      </c>
      <c r="D170" s="13"/>
      <c r="E170" s="15"/>
      <c r="F170" s="17"/>
      <c r="G170" s="13"/>
    </row>
    <row r="171" spans="1:7">
      <c r="A171" s="4" t="s">
        <v>19</v>
      </c>
      <c r="B171" s="10" t="s">
        <v>34</v>
      </c>
      <c r="C171" s="6" t="s">
        <v>10</v>
      </c>
      <c r="D171" s="12">
        <v>12.391999999999999</v>
      </c>
      <c r="E171" s="12">
        <v>500</v>
      </c>
      <c r="F171" s="16">
        <v>2.4400000000000002E-2</v>
      </c>
      <c r="G171" s="12" t="s">
        <v>11</v>
      </c>
    </row>
    <row r="172" spans="1:7" ht="15.75" thickBot="1">
      <c r="A172" s="5" t="s">
        <v>20</v>
      </c>
      <c r="B172" s="11"/>
      <c r="C172" s="7">
        <v>42683.40902777778</v>
      </c>
      <c r="D172" s="13"/>
      <c r="E172" s="13"/>
      <c r="F172" s="17"/>
      <c r="G172" s="13"/>
    </row>
    <row r="173" spans="1:7">
      <c r="A173" s="4" t="s">
        <v>23</v>
      </c>
      <c r="B173" s="10" t="s">
        <v>34</v>
      </c>
      <c r="C173" s="6" t="s">
        <v>10</v>
      </c>
      <c r="D173" s="12">
        <v>3.4</v>
      </c>
      <c r="E173" s="14">
        <v>15000</v>
      </c>
      <c r="F173" s="16">
        <v>0.2011</v>
      </c>
      <c r="G173" s="12" t="s">
        <v>11</v>
      </c>
    </row>
    <row r="174" spans="1:7" ht="15.75" thickBot="1">
      <c r="A174" s="5" t="s">
        <v>24</v>
      </c>
      <c r="B174" s="11"/>
      <c r="C174" s="7">
        <v>42683.406944444447</v>
      </c>
      <c r="D174" s="13"/>
      <c r="E174" s="15"/>
      <c r="F174" s="17"/>
      <c r="G174" s="13"/>
    </row>
    <row r="175" spans="1:7">
      <c r="A175" s="4" t="s">
        <v>49</v>
      </c>
      <c r="B175" s="10" t="s">
        <v>14</v>
      </c>
      <c r="C175" s="6" t="s">
        <v>10</v>
      </c>
      <c r="D175" s="12">
        <v>6.47</v>
      </c>
      <c r="E175" s="14">
        <v>39000</v>
      </c>
      <c r="F175" s="16">
        <v>0.99139999999999995</v>
      </c>
      <c r="G175" s="20">
        <v>-1.5E-3</v>
      </c>
    </row>
    <row r="176" spans="1:7" ht="15.75" thickBot="1">
      <c r="A176" s="5" t="s">
        <v>50</v>
      </c>
      <c r="B176" s="11"/>
      <c r="C176" s="7">
        <v>42682.341666666667</v>
      </c>
      <c r="D176" s="13"/>
      <c r="E176" s="15"/>
      <c r="F176" s="17"/>
      <c r="G176" s="21"/>
    </row>
    <row r="177" spans="1:7">
      <c r="A177" s="4" t="s">
        <v>49</v>
      </c>
      <c r="B177" s="10" t="s">
        <v>9</v>
      </c>
      <c r="C177" s="6" t="s">
        <v>10</v>
      </c>
      <c r="D177" s="12">
        <v>6.48</v>
      </c>
      <c r="E177" s="14">
        <v>39000</v>
      </c>
      <c r="F177" s="16">
        <v>0.99480000000000002</v>
      </c>
      <c r="G177" s="12" t="s">
        <v>11</v>
      </c>
    </row>
    <row r="178" spans="1:7" ht="15.75" thickBot="1">
      <c r="A178" s="5" t="s">
        <v>50</v>
      </c>
      <c r="B178" s="11"/>
      <c r="C178" s="7">
        <v>42681.334027777775</v>
      </c>
      <c r="D178" s="13"/>
      <c r="E178" s="15"/>
      <c r="F178" s="17"/>
      <c r="G178" s="13"/>
    </row>
    <row r="179" spans="1:7">
      <c r="A179" s="4" t="s">
        <v>7</v>
      </c>
      <c r="B179" s="10" t="s">
        <v>14</v>
      </c>
      <c r="C179" s="6" t="s">
        <v>10</v>
      </c>
      <c r="D179" s="12">
        <v>10.53</v>
      </c>
      <c r="E179" s="14">
        <v>24400</v>
      </c>
      <c r="F179" s="16">
        <v>1.0055000000000001</v>
      </c>
      <c r="G179" s="18">
        <v>0.18590000000000001</v>
      </c>
    </row>
    <row r="180" spans="1:7" ht="15.75" thickBot="1">
      <c r="A180" s="5" t="s">
        <v>8</v>
      </c>
      <c r="B180" s="11"/>
      <c r="C180" s="7">
        <v>42678.71875</v>
      </c>
      <c r="D180" s="13"/>
      <c r="E180" s="15"/>
      <c r="F180" s="17"/>
      <c r="G180" s="19"/>
    </row>
    <row r="181" spans="1:7">
      <c r="A181" s="4" t="s">
        <v>7</v>
      </c>
      <c r="B181" s="10" t="s">
        <v>9</v>
      </c>
      <c r="C181" s="6" t="s">
        <v>10</v>
      </c>
      <c r="D181" s="12">
        <v>8.8789999999999996</v>
      </c>
      <c r="E181" s="14">
        <v>24400</v>
      </c>
      <c r="F181" s="16">
        <v>0.99939999999999996</v>
      </c>
      <c r="G181" s="12" t="s">
        <v>11</v>
      </c>
    </row>
    <row r="182" spans="1:7" ht="15.75" thickBot="1">
      <c r="A182" s="5" t="s">
        <v>8</v>
      </c>
      <c r="B182" s="11"/>
      <c r="C182" s="7">
        <v>42678.556250000001</v>
      </c>
      <c r="D182" s="13"/>
      <c r="E182" s="15"/>
      <c r="F182" s="17"/>
      <c r="G182" s="13"/>
    </row>
    <row r="183" spans="1:7">
      <c r="A183" s="4" t="s">
        <v>19</v>
      </c>
      <c r="B183" s="10" t="s">
        <v>14</v>
      </c>
      <c r="C183" s="6" t="s">
        <v>10</v>
      </c>
      <c r="D183" s="12">
        <v>12.042999999999999</v>
      </c>
      <c r="E183" s="14">
        <v>18000</v>
      </c>
      <c r="F183" s="16">
        <v>0.99980000000000002</v>
      </c>
      <c r="G183" s="20">
        <v>-2.6599999999999999E-2</v>
      </c>
    </row>
    <row r="184" spans="1:7" ht="15.75" thickBot="1">
      <c r="A184" s="5" t="s">
        <v>20</v>
      </c>
      <c r="B184" s="11"/>
      <c r="C184" s="7">
        <v>42678.457638888889</v>
      </c>
      <c r="D184" s="13"/>
      <c r="E184" s="15"/>
      <c r="F184" s="17"/>
      <c r="G184" s="21"/>
    </row>
    <row r="185" spans="1:7">
      <c r="A185" s="4" t="s">
        <v>19</v>
      </c>
      <c r="B185" s="10" t="s">
        <v>9</v>
      </c>
      <c r="C185" s="6" t="s">
        <v>10</v>
      </c>
      <c r="D185" s="12">
        <v>12.372</v>
      </c>
      <c r="E185" s="14">
        <v>18000</v>
      </c>
      <c r="F185" s="16">
        <v>1</v>
      </c>
      <c r="G185" s="12" t="s">
        <v>11</v>
      </c>
    </row>
    <row r="186" spans="1:7" ht="15.75" thickBot="1">
      <c r="A186" s="5" t="s">
        <v>20</v>
      </c>
      <c r="B186" s="11"/>
      <c r="C186" s="7">
        <v>42677.45208333333</v>
      </c>
      <c r="D186" s="13"/>
      <c r="E186" s="15"/>
      <c r="F186" s="17"/>
      <c r="G186" s="13"/>
    </row>
    <row r="187" spans="1:7">
      <c r="A187" s="4" t="s">
        <v>45</v>
      </c>
      <c r="B187" s="10" t="s">
        <v>40</v>
      </c>
      <c r="C187" s="6" t="s">
        <v>10</v>
      </c>
      <c r="D187" s="12">
        <v>11.262</v>
      </c>
      <c r="E187" s="14">
        <v>19750</v>
      </c>
      <c r="F187" s="16">
        <v>0.99690000000000001</v>
      </c>
      <c r="G187" s="20">
        <v>-2.0400000000000001E-2</v>
      </c>
    </row>
    <row r="188" spans="1:7" ht="15.75" thickBot="1">
      <c r="A188" s="5" t="s">
        <v>46</v>
      </c>
      <c r="B188" s="11"/>
      <c r="C188" s="7">
        <v>42676.570138888892</v>
      </c>
      <c r="D188" s="13"/>
      <c r="E188" s="15"/>
      <c r="F188" s="17"/>
      <c r="G188" s="21"/>
    </row>
    <row r="189" spans="1:7">
      <c r="A189" s="4" t="s">
        <v>45</v>
      </c>
      <c r="B189" s="10" t="s">
        <v>9</v>
      </c>
      <c r="C189" s="6" t="s">
        <v>10</v>
      </c>
      <c r="D189" s="12">
        <v>11.496</v>
      </c>
      <c r="E189" s="14">
        <v>19750</v>
      </c>
      <c r="F189" s="16">
        <v>0.99880000000000002</v>
      </c>
      <c r="G189" s="12" t="s">
        <v>11</v>
      </c>
    </row>
    <row r="190" spans="1:7" ht="15.75" thickBot="1">
      <c r="A190" s="5" t="s">
        <v>46</v>
      </c>
      <c r="B190" s="11"/>
      <c r="C190" s="7">
        <v>42676.433333333334</v>
      </c>
      <c r="D190" s="13"/>
      <c r="E190" s="15"/>
      <c r="F190" s="17"/>
      <c r="G190" s="13"/>
    </row>
    <row r="191" spans="1:7">
      <c r="A191" s="4" t="s">
        <v>49</v>
      </c>
      <c r="B191" s="10" t="s">
        <v>40</v>
      </c>
      <c r="C191" s="6" t="s">
        <v>10</v>
      </c>
      <c r="D191" s="12">
        <v>6.63</v>
      </c>
      <c r="E191" s="14">
        <v>34250</v>
      </c>
      <c r="F191" s="16">
        <v>0.99829999999999997</v>
      </c>
      <c r="G191" s="20">
        <v>-1.2500000000000001E-2</v>
      </c>
    </row>
    <row r="192" spans="1:7" ht="15.75" thickBot="1">
      <c r="A192" s="5" t="s">
        <v>50</v>
      </c>
      <c r="B192" s="11"/>
      <c r="C192" s="7">
        <v>42670.654861111114</v>
      </c>
      <c r="D192" s="13"/>
      <c r="E192" s="15"/>
      <c r="F192" s="17"/>
      <c r="G192" s="21"/>
    </row>
    <row r="193" spans="1:7">
      <c r="A193" s="4" t="s">
        <v>49</v>
      </c>
      <c r="B193" s="10" t="s">
        <v>9</v>
      </c>
      <c r="C193" s="6" t="s">
        <v>10</v>
      </c>
      <c r="D193" s="12">
        <v>6.7140000000000004</v>
      </c>
      <c r="E193" s="14">
        <v>34250</v>
      </c>
      <c r="F193" s="16">
        <v>0.99880000000000002</v>
      </c>
      <c r="G193" s="12" t="s">
        <v>11</v>
      </c>
    </row>
    <row r="194" spans="1:7" ht="15.75" thickBot="1">
      <c r="A194" s="5" t="s">
        <v>50</v>
      </c>
      <c r="B194" s="11"/>
      <c r="C194" s="7">
        <v>42670.446527777778</v>
      </c>
      <c r="D194" s="13"/>
      <c r="E194" s="15"/>
      <c r="F194" s="17"/>
      <c r="G194" s="13"/>
    </row>
    <row r="195" spans="1:7">
      <c r="A195" s="4" t="s">
        <v>51</v>
      </c>
      <c r="B195" s="10" t="s">
        <v>40</v>
      </c>
      <c r="C195" s="6" t="s">
        <v>10</v>
      </c>
      <c r="D195" s="12">
        <v>73.956999999999994</v>
      </c>
      <c r="E195" s="14">
        <v>3100</v>
      </c>
      <c r="F195" s="16">
        <v>0.99480000000000002</v>
      </c>
      <c r="G195" s="20">
        <v>-6.4000000000000003E-3</v>
      </c>
    </row>
    <row r="196" spans="1:7" ht="15.75" thickBot="1">
      <c r="A196" s="5" t="s">
        <v>52</v>
      </c>
      <c r="B196" s="11"/>
      <c r="C196" s="7">
        <v>42670.387499999997</v>
      </c>
      <c r="D196" s="13"/>
      <c r="E196" s="15"/>
      <c r="F196" s="17"/>
      <c r="G196" s="21"/>
    </row>
    <row r="197" spans="1:7">
      <c r="A197" s="4" t="s">
        <v>51</v>
      </c>
      <c r="B197" s="10" t="s">
        <v>9</v>
      </c>
      <c r="C197" s="6" t="s">
        <v>10</v>
      </c>
      <c r="D197" s="12">
        <v>74.432000000000002</v>
      </c>
      <c r="E197" s="14">
        <v>3100</v>
      </c>
      <c r="F197" s="16">
        <v>0.99580000000000002</v>
      </c>
      <c r="G197" s="12" t="s">
        <v>11</v>
      </c>
    </row>
    <row r="198" spans="1:7" ht="15.75" thickBot="1">
      <c r="A198" s="5" t="s">
        <v>52</v>
      </c>
      <c r="B198" s="11"/>
      <c r="C198" s="7">
        <v>42669.613194444442</v>
      </c>
      <c r="D198" s="13"/>
      <c r="E198" s="15"/>
      <c r="F198" s="17"/>
      <c r="G198" s="13"/>
    </row>
    <row r="199" spans="1:7">
      <c r="A199" s="4" t="s">
        <v>49</v>
      </c>
      <c r="B199" s="10" t="s">
        <v>14</v>
      </c>
      <c r="C199" s="6" t="s">
        <v>10</v>
      </c>
      <c r="D199" s="12">
        <v>6.5229999999999997</v>
      </c>
      <c r="E199" s="14">
        <v>35535</v>
      </c>
      <c r="F199" s="16">
        <v>1.0001</v>
      </c>
      <c r="G199" s="18">
        <v>4.7399999999999998E-2</v>
      </c>
    </row>
    <row r="200" spans="1:7" ht="15.75" thickBot="1">
      <c r="A200" s="5" t="s">
        <v>50</v>
      </c>
      <c r="B200" s="11"/>
      <c r="C200" s="7">
        <v>42656.42291666667</v>
      </c>
      <c r="D200" s="13"/>
      <c r="E200" s="15"/>
      <c r="F200" s="17"/>
      <c r="G200" s="19"/>
    </row>
    <row r="201" spans="1:7">
      <c r="A201" s="4" t="s">
        <v>49</v>
      </c>
      <c r="B201" s="10" t="s">
        <v>14</v>
      </c>
      <c r="C201" s="6" t="s">
        <v>10</v>
      </c>
      <c r="D201" s="12">
        <v>6.66</v>
      </c>
      <c r="E201" s="12">
        <v>165</v>
      </c>
      <c r="F201" s="16">
        <v>4.5999999999999999E-3</v>
      </c>
      <c r="G201" s="18">
        <v>6.9400000000000003E-2</v>
      </c>
    </row>
    <row r="202" spans="1:7" ht="15.75" thickBot="1">
      <c r="A202" s="5" t="s">
        <v>50</v>
      </c>
      <c r="B202" s="11"/>
      <c r="C202" s="7">
        <v>42656.344444444447</v>
      </c>
      <c r="D202" s="13"/>
      <c r="E202" s="13"/>
      <c r="F202" s="17"/>
      <c r="G202" s="19"/>
    </row>
    <row r="203" spans="1:7">
      <c r="A203" s="22" t="s">
        <v>49</v>
      </c>
      <c r="B203" s="26" t="s">
        <v>9</v>
      </c>
      <c r="C203" s="24" t="s">
        <v>10</v>
      </c>
      <c r="D203" s="28">
        <v>6.2279999999999998</v>
      </c>
      <c r="E203" s="30">
        <v>35700</v>
      </c>
      <c r="F203" s="32">
        <v>0.99839999999999995</v>
      </c>
      <c r="G203" s="28" t="s">
        <v>11</v>
      </c>
    </row>
    <row r="204" spans="1:7" ht="15.75" thickBot="1">
      <c r="A204" s="23" t="s">
        <v>50</v>
      </c>
      <c r="B204" s="27"/>
      <c r="C204" s="25">
        <v>42650.451388888891</v>
      </c>
      <c r="D204" s="29"/>
      <c r="E204" s="31"/>
      <c r="F204" s="33"/>
      <c r="G204" s="29"/>
    </row>
    <row r="205" spans="1:7">
      <c r="A205" s="22" t="s">
        <v>53</v>
      </c>
      <c r="B205" s="26" t="s">
        <v>40</v>
      </c>
      <c r="C205" s="24" t="s">
        <v>10</v>
      </c>
      <c r="D205" s="28">
        <v>150.46199999999999</v>
      </c>
      <c r="E205" s="30">
        <v>1450</v>
      </c>
      <c r="F205" s="32">
        <v>0.97889999999999999</v>
      </c>
      <c r="G205" s="34">
        <v>-1.4500000000000001E-2</v>
      </c>
    </row>
    <row r="206" spans="1:7" ht="15.75" thickBot="1">
      <c r="A206" s="23" t="s">
        <v>54</v>
      </c>
      <c r="B206" s="27"/>
      <c r="C206" s="25">
        <v>42650.40625</v>
      </c>
      <c r="D206" s="29"/>
      <c r="E206" s="31"/>
      <c r="F206" s="33"/>
      <c r="G206" s="35"/>
    </row>
    <row r="207" spans="1:7">
      <c r="A207" s="22" t="s">
        <v>53</v>
      </c>
      <c r="B207" s="26" t="s">
        <v>9</v>
      </c>
      <c r="C207" s="24" t="s">
        <v>10</v>
      </c>
      <c r="D207" s="28">
        <v>152.66999999999999</v>
      </c>
      <c r="E207" s="30">
        <v>1450</v>
      </c>
      <c r="F207" s="32">
        <v>0.97989999999999999</v>
      </c>
      <c r="G207" s="28" t="s">
        <v>11</v>
      </c>
    </row>
    <row r="208" spans="1:7" ht="15.75" thickBot="1">
      <c r="A208" s="23" t="s">
        <v>54</v>
      </c>
      <c r="B208" s="27"/>
      <c r="C208" s="25">
        <v>42649.75</v>
      </c>
      <c r="D208" s="29"/>
      <c r="E208" s="31"/>
      <c r="F208" s="33"/>
      <c r="G208" s="29"/>
    </row>
    <row r="209" spans="1:7">
      <c r="A209" s="22" t="s">
        <v>19</v>
      </c>
      <c r="B209" s="26" t="s">
        <v>14</v>
      </c>
      <c r="C209" s="24" t="s">
        <v>10</v>
      </c>
      <c r="D209" s="28">
        <v>12.032999999999999</v>
      </c>
      <c r="E209" s="30">
        <v>18750</v>
      </c>
      <c r="F209" s="32">
        <v>0.99809999999999999</v>
      </c>
      <c r="G209" s="36">
        <v>9.9199999999999997E-2</v>
      </c>
    </row>
    <row r="210" spans="1:7" ht="15.75" thickBot="1">
      <c r="A210" s="23" t="s">
        <v>20</v>
      </c>
      <c r="B210" s="27"/>
      <c r="C210" s="25">
        <v>42649.701388888891</v>
      </c>
      <c r="D210" s="29"/>
      <c r="E210" s="31"/>
      <c r="F210" s="33"/>
      <c r="G210" s="37"/>
    </row>
    <row r="211" spans="1:7">
      <c r="A211" s="22" t="s">
        <v>19</v>
      </c>
      <c r="B211" s="26" t="s">
        <v>9</v>
      </c>
      <c r="C211" s="24" t="s">
        <v>10</v>
      </c>
      <c r="D211" s="28">
        <v>10.946999999999999</v>
      </c>
      <c r="E211" s="30">
        <v>18750</v>
      </c>
      <c r="F211" s="32">
        <v>0.99839999999999995</v>
      </c>
      <c r="G211" s="28" t="s">
        <v>11</v>
      </c>
    </row>
    <row r="212" spans="1:7" ht="15.75" thickBot="1">
      <c r="A212" s="23" t="s">
        <v>20</v>
      </c>
      <c r="B212" s="27"/>
      <c r="C212" s="25">
        <v>42643.7</v>
      </c>
      <c r="D212" s="29"/>
      <c r="E212" s="31"/>
      <c r="F212" s="33"/>
      <c r="G212" s="29"/>
    </row>
    <row r="213" spans="1:7">
      <c r="A213" s="22" t="s">
        <v>23</v>
      </c>
      <c r="B213" s="26" t="s">
        <v>14</v>
      </c>
      <c r="C213" s="24" t="s">
        <v>10</v>
      </c>
      <c r="D213" s="28">
        <v>3.95</v>
      </c>
      <c r="E213" s="30">
        <v>52000</v>
      </c>
      <c r="F213" s="32">
        <v>0.99660000000000004</v>
      </c>
      <c r="G213" s="34">
        <v>-1.1299999999999999E-2</v>
      </c>
    </row>
    <row r="214" spans="1:7" ht="15.75" thickBot="1">
      <c r="A214" s="23" t="s">
        <v>24</v>
      </c>
      <c r="B214" s="27"/>
      <c r="C214" s="25">
        <v>42643.674305555556</v>
      </c>
      <c r="D214" s="29"/>
      <c r="E214" s="31"/>
      <c r="F214" s="33"/>
      <c r="G214" s="35"/>
    </row>
    <row r="215" spans="1:7">
      <c r="A215" s="22" t="s">
        <v>23</v>
      </c>
      <c r="B215" s="26" t="s">
        <v>9</v>
      </c>
      <c r="C215" s="24" t="s">
        <v>10</v>
      </c>
      <c r="D215" s="28">
        <v>3.9950000000000001</v>
      </c>
      <c r="E215" s="30">
        <v>52000</v>
      </c>
      <c r="F215" s="32">
        <v>0.99909999999999999</v>
      </c>
      <c r="G215" s="28" t="s">
        <v>11</v>
      </c>
    </row>
    <row r="216" spans="1:7" ht="15.75" thickBot="1">
      <c r="A216" s="23" t="s">
        <v>24</v>
      </c>
      <c r="B216" s="27"/>
      <c r="C216" s="25">
        <v>42642.375</v>
      </c>
      <c r="D216" s="29"/>
      <c r="E216" s="31"/>
      <c r="F216" s="33"/>
      <c r="G216" s="29"/>
    </row>
    <row r="217" spans="1:7">
      <c r="A217" s="22" t="s">
        <v>55</v>
      </c>
      <c r="B217" s="26" t="s">
        <v>14</v>
      </c>
      <c r="C217" s="24" t="s">
        <v>10</v>
      </c>
      <c r="D217" s="28">
        <v>131.75700000000001</v>
      </c>
      <c r="E217" s="30">
        <v>1570</v>
      </c>
      <c r="F217" s="32">
        <v>0.99470000000000003</v>
      </c>
      <c r="G217" s="36">
        <v>1.4E-2</v>
      </c>
    </row>
    <row r="218" spans="1:7" ht="15.75" thickBot="1">
      <c r="A218" s="23" t="s">
        <v>56</v>
      </c>
      <c r="B218" s="27"/>
      <c r="C218" s="25">
        <v>42641.702777777777</v>
      </c>
      <c r="D218" s="29"/>
      <c r="E218" s="31"/>
      <c r="F218" s="33"/>
      <c r="G218" s="37"/>
    </row>
    <row r="219" spans="1:7">
      <c r="A219" s="22" t="s">
        <v>55</v>
      </c>
      <c r="B219" s="26" t="s">
        <v>9</v>
      </c>
      <c r="C219" s="24" t="s">
        <v>10</v>
      </c>
      <c r="D219" s="28">
        <v>129.94300000000001</v>
      </c>
      <c r="E219" s="30">
        <v>1570</v>
      </c>
      <c r="F219" s="32">
        <v>0.99470000000000003</v>
      </c>
      <c r="G219" s="28" t="s">
        <v>11</v>
      </c>
    </row>
    <row r="220" spans="1:7" ht="15.75" thickBot="1">
      <c r="A220" s="23" t="s">
        <v>56</v>
      </c>
      <c r="B220" s="27"/>
      <c r="C220" s="25">
        <v>42640.681944444441</v>
      </c>
      <c r="D220" s="29"/>
      <c r="E220" s="31"/>
      <c r="F220" s="33"/>
      <c r="G220" s="29"/>
    </row>
    <row r="221" spans="1:7">
      <c r="A221" s="22" t="s">
        <v>19</v>
      </c>
      <c r="B221" s="26" t="s">
        <v>14</v>
      </c>
      <c r="C221" s="24" t="s">
        <v>10</v>
      </c>
      <c r="D221" s="28">
        <v>11.361000000000001</v>
      </c>
      <c r="E221" s="30">
        <v>18000</v>
      </c>
      <c r="F221" s="32">
        <v>0.99619999999999997</v>
      </c>
      <c r="G221" s="34">
        <v>-3.0499999999999999E-2</v>
      </c>
    </row>
    <row r="222" spans="1:7" ht="15.75" thickBot="1">
      <c r="A222" s="23" t="s">
        <v>20</v>
      </c>
      <c r="B222" s="27"/>
      <c r="C222" s="25">
        <v>42636.628472222219</v>
      </c>
      <c r="D222" s="29"/>
      <c r="E222" s="31"/>
      <c r="F222" s="33"/>
      <c r="G222" s="35"/>
    </row>
    <row r="223" spans="1:7">
      <c r="A223" s="22" t="s">
        <v>19</v>
      </c>
      <c r="B223" s="26" t="s">
        <v>9</v>
      </c>
      <c r="C223" s="24" t="s">
        <v>10</v>
      </c>
      <c r="D223" s="28">
        <v>11.718</v>
      </c>
      <c r="E223" s="30">
        <v>18000</v>
      </c>
      <c r="F223" s="32">
        <v>0.99709999999999999</v>
      </c>
      <c r="G223" s="28" t="s">
        <v>11</v>
      </c>
    </row>
    <row r="224" spans="1:7" ht="15.75" thickBot="1">
      <c r="A224" s="23" t="s">
        <v>20</v>
      </c>
      <c r="B224" s="27"/>
      <c r="C224" s="25">
        <v>42636.368055555555</v>
      </c>
      <c r="D224" s="29"/>
      <c r="E224" s="31"/>
      <c r="F224" s="33"/>
      <c r="G224" s="29"/>
    </row>
    <row r="225" spans="1:7">
      <c r="A225" s="22" t="s">
        <v>23</v>
      </c>
      <c r="B225" s="26" t="s">
        <v>14</v>
      </c>
      <c r="C225" s="24" t="s">
        <v>10</v>
      </c>
      <c r="D225" s="28">
        <v>4.1479999999999997</v>
      </c>
      <c r="E225" s="30">
        <v>51000</v>
      </c>
      <c r="F225" s="32">
        <v>0.99</v>
      </c>
      <c r="G225" s="36">
        <v>1.6400000000000001E-2</v>
      </c>
    </row>
    <row r="226" spans="1:7" ht="15.75" thickBot="1">
      <c r="A226" s="23" t="s">
        <v>24</v>
      </c>
      <c r="B226" s="27"/>
      <c r="C226" s="25">
        <v>42636.338194444441</v>
      </c>
      <c r="D226" s="29"/>
      <c r="E226" s="31"/>
      <c r="F226" s="33"/>
      <c r="G226" s="37"/>
    </row>
    <row r="227" spans="1:7">
      <c r="A227" s="22" t="s">
        <v>23</v>
      </c>
      <c r="B227" s="26" t="s">
        <v>9</v>
      </c>
      <c r="C227" s="24" t="s">
        <v>10</v>
      </c>
      <c r="D227" s="28">
        <v>4.0810000000000004</v>
      </c>
      <c r="E227" s="30">
        <v>51000</v>
      </c>
      <c r="F227" s="32">
        <v>0.99980000000000002</v>
      </c>
      <c r="G227" s="28" t="s">
        <v>11</v>
      </c>
    </row>
    <row r="228" spans="1:7" ht="15.75" thickBot="1">
      <c r="A228" s="23" t="s">
        <v>24</v>
      </c>
      <c r="B228" s="27"/>
      <c r="C228" s="25">
        <v>42627.689583333333</v>
      </c>
      <c r="D228" s="29"/>
      <c r="E228" s="31"/>
      <c r="F228" s="33"/>
      <c r="G228" s="29"/>
    </row>
    <row r="229" spans="1:7">
      <c r="A229" s="22" t="s">
        <v>57</v>
      </c>
      <c r="B229" s="26" t="s">
        <v>14</v>
      </c>
      <c r="C229" s="24" t="s">
        <v>10</v>
      </c>
      <c r="D229" s="28">
        <v>94.9</v>
      </c>
      <c r="E229" s="30">
        <v>2181</v>
      </c>
      <c r="F229" s="32">
        <v>0.99329999999999996</v>
      </c>
      <c r="G229" s="34">
        <v>-1.55E-2</v>
      </c>
    </row>
    <row r="230" spans="1:7" ht="15.75" thickBot="1">
      <c r="A230" s="23" t="s">
        <v>58</v>
      </c>
      <c r="B230" s="27"/>
      <c r="C230" s="25">
        <v>42627.6875</v>
      </c>
      <c r="D230" s="29"/>
      <c r="E230" s="31"/>
      <c r="F230" s="33"/>
      <c r="G230" s="35"/>
    </row>
    <row r="231" spans="1:7">
      <c r="A231" s="22" t="s">
        <v>57</v>
      </c>
      <c r="B231" s="26" t="s">
        <v>9</v>
      </c>
      <c r="C231" s="24" t="s">
        <v>10</v>
      </c>
      <c r="D231" s="28">
        <v>96.39</v>
      </c>
      <c r="E231" s="30">
        <v>2180</v>
      </c>
      <c r="F231" s="32">
        <v>0.99390000000000001</v>
      </c>
      <c r="G231" s="28" t="s">
        <v>11</v>
      </c>
    </row>
    <row r="232" spans="1:7" ht="15.75" thickBot="1">
      <c r="A232" s="23" t="s">
        <v>58</v>
      </c>
      <c r="B232" s="27"/>
      <c r="C232" s="25">
        <v>42627.551388888889</v>
      </c>
      <c r="D232" s="29"/>
      <c r="E232" s="31"/>
      <c r="F232" s="33"/>
      <c r="G232" s="29"/>
    </row>
    <row r="233" spans="1:7">
      <c r="A233" s="22" t="s">
        <v>23</v>
      </c>
      <c r="B233" s="26" t="s">
        <v>14</v>
      </c>
      <c r="C233" s="24" t="s">
        <v>10</v>
      </c>
      <c r="D233" s="28">
        <v>3.9889999999999999</v>
      </c>
      <c r="E233" s="30">
        <v>52967</v>
      </c>
      <c r="F233" s="32">
        <v>0.98870000000000002</v>
      </c>
      <c r="G233" s="36">
        <v>8.4000000000000005E-2</v>
      </c>
    </row>
    <row r="234" spans="1:7" ht="15.75" thickBot="1">
      <c r="A234" s="23" t="s">
        <v>24</v>
      </c>
      <c r="B234" s="27"/>
      <c r="C234" s="25">
        <v>42627.550694444442</v>
      </c>
      <c r="D234" s="29"/>
      <c r="E234" s="31"/>
      <c r="F234" s="33"/>
      <c r="G234" s="37"/>
    </row>
    <row r="235" spans="1:7">
      <c r="A235" s="22" t="s">
        <v>57</v>
      </c>
      <c r="B235" s="26" t="s">
        <v>9</v>
      </c>
      <c r="C235" s="24" t="s">
        <v>10</v>
      </c>
      <c r="D235" s="28">
        <v>96.32</v>
      </c>
      <c r="E235" s="28">
        <v>1</v>
      </c>
      <c r="F235" s="32">
        <v>5.0000000000000001E-4</v>
      </c>
      <c r="G235" s="28" t="s">
        <v>11</v>
      </c>
    </row>
    <row r="236" spans="1:7" ht="15.75" thickBot="1">
      <c r="A236" s="23" t="s">
        <v>58</v>
      </c>
      <c r="B236" s="27"/>
      <c r="C236" s="25">
        <v>42627.530555555553</v>
      </c>
      <c r="D236" s="29"/>
      <c r="E236" s="29"/>
      <c r="F236" s="33"/>
      <c r="G236" s="29"/>
    </row>
    <row r="237" spans="1:7">
      <c r="A237" s="22" t="s">
        <v>23</v>
      </c>
      <c r="B237" s="26" t="s">
        <v>14</v>
      </c>
      <c r="C237" s="24" t="s">
        <v>10</v>
      </c>
      <c r="D237" s="28">
        <v>4.0129999999999999</v>
      </c>
      <c r="E237" s="28">
        <v>10</v>
      </c>
      <c r="F237" s="32">
        <v>2.0000000000000001E-4</v>
      </c>
      <c r="G237" s="36">
        <v>9.0499999999999997E-2</v>
      </c>
    </row>
    <row r="238" spans="1:7" ht="15.75" thickBot="1">
      <c r="A238" s="23" t="s">
        <v>24</v>
      </c>
      <c r="B238" s="27"/>
      <c r="C238" s="25">
        <v>42627.530555555553</v>
      </c>
      <c r="D238" s="29"/>
      <c r="E238" s="29"/>
      <c r="F238" s="33"/>
      <c r="G238" s="37"/>
    </row>
    <row r="239" spans="1:7">
      <c r="A239" s="22" t="s">
        <v>23</v>
      </c>
      <c r="B239" s="26" t="s">
        <v>14</v>
      </c>
      <c r="C239" s="24" t="s">
        <v>10</v>
      </c>
      <c r="D239" s="28">
        <v>3.99</v>
      </c>
      <c r="E239" s="28">
        <v>55</v>
      </c>
      <c r="F239" s="32">
        <v>1E-3</v>
      </c>
      <c r="G239" s="36">
        <v>8.4199999999999997E-2</v>
      </c>
    </row>
    <row r="240" spans="1:7" ht="15.75" thickBot="1">
      <c r="A240" s="23" t="s">
        <v>24</v>
      </c>
      <c r="B240" s="27"/>
      <c r="C240" s="25">
        <v>42627.529861111114</v>
      </c>
      <c r="D240" s="29"/>
      <c r="E240" s="29"/>
      <c r="F240" s="33"/>
      <c r="G240" s="37"/>
    </row>
    <row r="241" spans="1:7">
      <c r="A241" s="22" t="s">
        <v>23</v>
      </c>
      <c r="B241" s="26" t="s">
        <v>14</v>
      </c>
      <c r="C241" s="24" t="s">
        <v>10</v>
      </c>
      <c r="D241" s="28">
        <v>4.2510000000000003</v>
      </c>
      <c r="E241" s="28">
        <v>360</v>
      </c>
      <c r="F241" s="32">
        <v>6.7000000000000002E-3</v>
      </c>
      <c r="G241" s="36">
        <v>0.1552</v>
      </c>
    </row>
    <row r="242" spans="1:7" ht="15.75" thickBot="1">
      <c r="A242" s="23" t="s">
        <v>24</v>
      </c>
      <c r="B242" s="27"/>
      <c r="C242" s="25">
        <v>42619.334027777775</v>
      </c>
      <c r="D242" s="29"/>
      <c r="E242" s="29"/>
      <c r="F242" s="33"/>
      <c r="G242" s="37"/>
    </row>
    <row r="243" spans="1:7">
      <c r="A243" s="22" t="s">
        <v>23</v>
      </c>
      <c r="B243" s="26" t="s">
        <v>14</v>
      </c>
      <c r="C243" s="24" t="s">
        <v>10</v>
      </c>
      <c r="D243" s="28">
        <v>4.226</v>
      </c>
      <c r="E243" s="28">
        <v>108</v>
      </c>
      <c r="F243" s="32">
        <v>2E-3</v>
      </c>
      <c r="G243" s="36">
        <v>0.1484</v>
      </c>
    </row>
    <row r="244" spans="1:7" ht="15.75" thickBot="1">
      <c r="A244" s="23" t="s">
        <v>24</v>
      </c>
      <c r="B244" s="27"/>
      <c r="C244" s="25">
        <v>42618.851388888892</v>
      </c>
      <c r="D244" s="29"/>
      <c r="E244" s="29"/>
      <c r="F244" s="33"/>
      <c r="G244" s="37"/>
    </row>
    <row r="245" spans="1:7">
      <c r="A245" s="22" t="s">
        <v>23</v>
      </c>
      <c r="B245" s="26" t="s">
        <v>9</v>
      </c>
      <c r="C245" s="24" t="s">
        <v>10</v>
      </c>
      <c r="D245" s="28">
        <v>3.68</v>
      </c>
      <c r="E245" s="30">
        <v>53500</v>
      </c>
      <c r="F245" s="32">
        <v>0.99960000000000004</v>
      </c>
      <c r="G245" s="28" t="s">
        <v>11</v>
      </c>
    </row>
    <row r="246" spans="1:7" ht="15.75" thickBot="1">
      <c r="A246" s="23" t="s">
        <v>24</v>
      </c>
      <c r="B246" s="27"/>
      <c r="C246" s="25">
        <v>42614.671527777777</v>
      </c>
      <c r="D246" s="29"/>
      <c r="E246" s="31"/>
      <c r="F246" s="33"/>
      <c r="G246" s="29"/>
    </row>
    <row r="247" spans="1:7">
      <c r="A247" s="22" t="s">
        <v>59</v>
      </c>
      <c r="B247" s="26" t="s">
        <v>14</v>
      </c>
      <c r="C247" s="24" t="s">
        <v>10</v>
      </c>
      <c r="D247" s="28">
        <v>38.75</v>
      </c>
      <c r="E247" s="30">
        <v>5080</v>
      </c>
      <c r="F247" s="32">
        <v>0.99870000000000003</v>
      </c>
      <c r="G247" s="34">
        <v>-1.0500000000000001E-2</v>
      </c>
    </row>
    <row r="248" spans="1:7" ht="15.75" thickBot="1">
      <c r="A248" s="23" t="s">
        <v>60</v>
      </c>
      <c r="B248" s="27"/>
      <c r="C248" s="25">
        <v>42614.669444444444</v>
      </c>
      <c r="D248" s="29"/>
      <c r="E248" s="31"/>
      <c r="F248" s="33"/>
      <c r="G248" s="35"/>
    </row>
    <row r="249" spans="1:7">
      <c r="A249" s="22" t="s">
        <v>59</v>
      </c>
      <c r="B249" s="26" t="s">
        <v>9</v>
      </c>
      <c r="C249" s="24" t="s">
        <v>10</v>
      </c>
      <c r="D249" s="28">
        <v>39.159999999999997</v>
      </c>
      <c r="E249" s="30">
        <v>5080</v>
      </c>
      <c r="F249" s="32">
        <v>0.99939999999999996</v>
      </c>
      <c r="G249" s="28" t="s">
        <v>11</v>
      </c>
    </row>
    <row r="250" spans="1:7" ht="15.75" thickBot="1">
      <c r="A250" s="23" t="s">
        <v>60</v>
      </c>
      <c r="B250" s="27"/>
      <c r="C250" s="25">
        <v>42614.362500000003</v>
      </c>
      <c r="D250" s="29"/>
      <c r="E250" s="31"/>
      <c r="F250" s="33"/>
      <c r="G250" s="29"/>
    </row>
    <row r="251" spans="1:7">
      <c r="A251" s="22" t="s">
        <v>38</v>
      </c>
      <c r="B251" s="26" t="s">
        <v>14</v>
      </c>
      <c r="C251" s="24" t="s">
        <v>10</v>
      </c>
      <c r="D251" s="28">
        <v>14.587999999999999</v>
      </c>
      <c r="E251" s="30">
        <v>1750</v>
      </c>
      <c r="F251" s="32">
        <v>0.12820000000000001</v>
      </c>
      <c r="G251" s="34">
        <v>-7.1999999999999998E-3</v>
      </c>
    </row>
    <row r="252" spans="1:7" ht="15.75" thickBot="1">
      <c r="A252" s="23" t="s">
        <v>39</v>
      </c>
      <c r="B252" s="27"/>
      <c r="C252" s="25">
        <v>42613.763888888891</v>
      </c>
      <c r="D252" s="29"/>
      <c r="E252" s="31"/>
      <c r="F252" s="33"/>
      <c r="G252" s="35"/>
    </row>
    <row r="253" spans="1:7">
      <c r="A253" s="22" t="s">
        <v>61</v>
      </c>
      <c r="B253" s="26" t="s">
        <v>14</v>
      </c>
      <c r="C253" s="24" t="s">
        <v>10</v>
      </c>
      <c r="D253" s="28">
        <v>34.750999999999998</v>
      </c>
      <c r="E253" s="30">
        <v>2540</v>
      </c>
      <c r="F253" s="32">
        <v>0.44290000000000002</v>
      </c>
      <c r="G253" s="34">
        <v>-2.6700000000000002E-2</v>
      </c>
    </row>
    <row r="254" spans="1:7" ht="15.75" thickBot="1">
      <c r="A254" s="23" t="s">
        <v>62</v>
      </c>
      <c r="B254" s="27"/>
      <c r="C254" s="25">
        <v>42613.763888888891</v>
      </c>
      <c r="D254" s="29"/>
      <c r="E254" s="31"/>
      <c r="F254" s="33"/>
      <c r="G254" s="35"/>
    </row>
    <row r="255" spans="1:7">
      <c r="A255" s="22" t="s">
        <v>63</v>
      </c>
      <c r="B255" s="26" t="s">
        <v>14</v>
      </c>
      <c r="C255" s="24" t="s">
        <v>10</v>
      </c>
      <c r="D255" s="28">
        <v>51.62</v>
      </c>
      <c r="E255" s="28">
        <v>650</v>
      </c>
      <c r="F255" s="32">
        <v>0.1668</v>
      </c>
      <c r="G255" s="36">
        <v>1.5699999999999999E-2</v>
      </c>
    </row>
    <row r="256" spans="1:7" ht="15.75" thickBot="1">
      <c r="A256" s="23" t="s">
        <v>64</v>
      </c>
      <c r="B256" s="27"/>
      <c r="C256" s="25">
        <v>42613.336805555555</v>
      </c>
      <c r="D256" s="29"/>
      <c r="E256" s="29"/>
      <c r="F256" s="33"/>
      <c r="G256" s="37"/>
    </row>
    <row r="257" spans="1:7">
      <c r="A257" s="22" t="s">
        <v>47</v>
      </c>
      <c r="B257" s="26" t="s">
        <v>14</v>
      </c>
      <c r="C257" s="24" t="s">
        <v>10</v>
      </c>
      <c r="D257" s="28">
        <v>196.43</v>
      </c>
      <c r="E257" s="28">
        <v>100</v>
      </c>
      <c r="F257" s="32">
        <v>9.7699999999999995E-2</v>
      </c>
      <c r="G257" s="36">
        <v>6.4699999999999994E-2</v>
      </c>
    </row>
    <row r="258" spans="1:7" ht="15.75" thickBot="1">
      <c r="A258" s="23" t="s">
        <v>48</v>
      </c>
      <c r="B258" s="27"/>
      <c r="C258" s="25">
        <v>42613.336111111108</v>
      </c>
      <c r="D258" s="29"/>
      <c r="E258" s="29"/>
      <c r="F258" s="33"/>
      <c r="G258" s="37"/>
    </row>
    <row r="259" spans="1:7">
      <c r="A259" s="22" t="s">
        <v>55</v>
      </c>
      <c r="B259" s="26" t="s">
        <v>14</v>
      </c>
      <c r="C259" s="24" t="s">
        <v>10</v>
      </c>
      <c r="D259" s="28">
        <v>132.30000000000001</v>
      </c>
      <c r="E259" s="28">
        <v>240</v>
      </c>
      <c r="F259" s="32">
        <v>0.1578</v>
      </c>
      <c r="G259" s="36">
        <v>2.1100000000000001E-2</v>
      </c>
    </row>
    <row r="260" spans="1:7" ht="15.75" thickBot="1">
      <c r="A260" s="23" t="s">
        <v>56</v>
      </c>
      <c r="B260" s="27"/>
      <c r="C260" s="25">
        <v>42613.336111111108</v>
      </c>
      <c r="D260" s="29"/>
      <c r="E260" s="29"/>
      <c r="F260" s="33"/>
      <c r="G260" s="37"/>
    </row>
    <row r="261" spans="1:7">
      <c r="A261" s="22" t="s">
        <v>61</v>
      </c>
      <c r="B261" s="26" t="s">
        <v>9</v>
      </c>
      <c r="C261" s="24" t="s">
        <v>10</v>
      </c>
      <c r="D261" s="28">
        <v>35.704000000000001</v>
      </c>
      <c r="E261" s="30">
        <v>2540</v>
      </c>
      <c r="F261" s="32">
        <v>0.45040000000000002</v>
      </c>
      <c r="G261" s="28" t="s">
        <v>11</v>
      </c>
    </row>
    <row r="262" spans="1:7" ht="15.75" thickBot="1">
      <c r="A262" s="23" t="s">
        <v>62</v>
      </c>
      <c r="B262" s="27"/>
      <c r="C262" s="25">
        <v>42611.809027777781</v>
      </c>
      <c r="D262" s="29"/>
      <c r="E262" s="31"/>
      <c r="F262" s="33"/>
      <c r="G262" s="29"/>
    </row>
    <row r="263" spans="1:7">
      <c r="A263" s="22" t="s">
        <v>65</v>
      </c>
      <c r="B263" s="26" t="s">
        <v>40</v>
      </c>
      <c r="C263" s="24" t="s">
        <v>10</v>
      </c>
      <c r="D263" s="28">
        <v>127.95699999999999</v>
      </c>
      <c r="E263" s="28">
        <v>200</v>
      </c>
      <c r="F263" s="32">
        <v>0.1275</v>
      </c>
      <c r="G263" s="34">
        <v>-1.5E-3</v>
      </c>
    </row>
    <row r="264" spans="1:7" ht="15.75" thickBot="1">
      <c r="A264" s="23" t="s">
        <v>66</v>
      </c>
      <c r="B264" s="27"/>
      <c r="C264" s="25">
        <v>42611.499305555553</v>
      </c>
      <c r="D264" s="29"/>
      <c r="E264" s="29"/>
      <c r="F264" s="33"/>
      <c r="G264" s="35"/>
    </row>
    <row r="265" spans="1:7">
      <c r="A265" s="22" t="s">
        <v>65</v>
      </c>
      <c r="B265" s="26" t="s">
        <v>14</v>
      </c>
      <c r="C265" s="24" t="s">
        <v>10</v>
      </c>
      <c r="D265" s="28">
        <v>128.81200000000001</v>
      </c>
      <c r="E265" s="28">
        <v>500</v>
      </c>
      <c r="F265" s="32">
        <v>0.32079999999999997</v>
      </c>
      <c r="G265" s="36">
        <v>5.1000000000000004E-3</v>
      </c>
    </row>
    <row r="266" spans="1:7" ht="15.75" thickBot="1">
      <c r="A266" s="23" t="s">
        <v>66</v>
      </c>
      <c r="B266" s="27"/>
      <c r="C266" s="25">
        <v>42611.408333333333</v>
      </c>
      <c r="D266" s="29"/>
      <c r="E266" s="29"/>
      <c r="F266" s="33"/>
      <c r="G266" s="37"/>
    </row>
    <row r="267" spans="1:7">
      <c r="A267" s="22" t="s">
        <v>55</v>
      </c>
      <c r="B267" s="26" t="s">
        <v>9</v>
      </c>
      <c r="C267" s="24" t="s">
        <v>10</v>
      </c>
      <c r="D267" s="28">
        <v>129.51</v>
      </c>
      <c r="E267" s="28">
        <v>140</v>
      </c>
      <c r="F267" s="32">
        <v>9.0899999999999995E-2</v>
      </c>
      <c r="G267" s="28" t="s">
        <v>11</v>
      </c>
    </row>
    <row r="268" spans="1:7" ht="15.75" thickBot="1">
      <c r="A268" s="23" t="s">
        <v>56</v>
      </c>
      <c r="B268" s="27"/>
      <c r="C268" s="25">
        <v>42608.348611111112</v>
      </c>
      <c r="D268" s="29"/>
      <c r="E268" s="29"/>
      <c r="F268" s="33"/>
      <c r="G268" s="29"/>
    </row>
    <row r="269" spans="1:7">
      <c r="A269" s="22" t="s">
        <v>47</v>
      </c>
      <c r="B269" s="26" t="s">
        <v>14</v>
      </c>
      <c r="C269" s="24" t="s">
        <v>10</v>
      </c>
      <c r="D269" s="28">
        <v>190.14</v>
      </c>
      <c r="E269" s="28">
        <v>100</v>
      </c>
      <c r="F269" s="32">
        <v>9.5299999999999996E-2</v>
      </c>
      <c r="G269" s="36">
        <v>3.0599999999999999E-2</v>
      </c>
    </row>
    <row r="270" spans="1:7" ht="15.75" thickBot="1">
      <c r="A270" s="23" t="s">
        <v>48</v>
      </c>
      <c r="B270" s="27"/>
      <c r="C270" s="25">
        <v>42608.347916666666</v>
      </c>
      <c r="D270" s="29"/>
      <c r="E270" s="29"/>
      <c r="F270" s="33"/>
      <c r="G270" s="37"/>
    </row>
    <row r="271" spans="1:7">
      <c r="A271" s="22" t="s">
        <v>65</v>
      </c>
      <c r="B271" s="26" t="s">
        <v>9</v>
      </c>
      <c r="C271" s="24" t="s">
        <v>10</v>
      </c>
      <c r="D271" s="28">
        <v>128.18799999999999</v>
      </c>
      <c r="E271" s="28">
        <v>500</v>
      </c>
      <c r="F271" s="32">
        <v>0.3196</v>
      </c>
      <c r="G271" s="28" t="s">
        <v>11</v>
      </c>
    </row>
    <row r="272" spans="1:7" ht="15.75" thickBot="1">
      <c r="A272" s="23" t="s">
        <v>66</v>
      </c>
      <c r="B272" s="27"/>
      <c r="C272" s="25">
        <v>42607.390277777777</v>
      </c>
      <c r="D272" s="29"/>
      <c r="E272" s="29"/>
      <c r="F272" s="33"/>
      <c r="G272" s="29"/>
    </row>
    <row r="273" spans="1:7">
      <c r="A273" s="22" t="s">
        <v>67</v>
      </c>
      <c r="B273" s="26" t="s">
        <v>40</v>
      </c>
      <c r="C273" s="24" t="s">
        <v>10</v>
      </c>
      <c r="D273" s="28">
        <v>95.277000000000001</v>
      </c>
      <c r="E273" s="28">
        <v>300</v>
      </c>
      <c r="F273" s="32">
        <v>0.1426</v>
      </c>
      <c r="G273" s="34">
        <v>-1.5900000000000001E-2</v>
      </c>
    </row>
    <row r="274" spans="1:7" ht="15.75" thickBot="1">
      <c r="A274" s="23" t="s">
        <v>68</v>
      </c>
      <c r="B274" s="27"/>
      <c r="C274" s="25">
        <v>42607.388888888891</v>
      </c>
      <c r="D274" s="29"/>
      <c r="E274" s="29"/>
      <c r="F274" s="33"/>
      <c r="G274" s="35"/>
    </row>
    <row r="275" spans="1:7">
      <c r="A275" s="22" t="s">
        <v>61</v>
      </c>
      <c r="B275" s="26" t="s">
        <v>40</v>
      </c>
      <c r="C275" s="24" t="s">
        <v>10</v>
      </c>
      <c r="D275" s="28">
        <v>35.387</v>
      </c>
      <c r="E275" s="30">
        <v>1000</v>
      </c>
      <c r="F275" s="32">
        <v>0.17560000000000001</v>
      </c>
      <c r="G275" s="34">
        <v>-1.72E-2</v>
      </c>
    </row>
    <row r="276" spans="1:7" ht="15.75" thickBot="1">
      <c r="A276" s="23" t="s">
        <v>62</v>
      </c>
      <c r="B276" s="27"/>
      <c r="C276" s="25">
        <v>42607.375</v>
      </c>
      <c r="D276" s="29"/>
      <c r="E276" s="31"/>
      <c r="F276" s="33"/>
      <c r="G276" s="35"/>
    </row>
    <row r="277" spans="1:7">
      <c r="A277" s="22" t="s">
        <v>38</v>
      </c>
      <c r="B277" s="26" t="s">
        <v>9</v>
      </c>
      <c r="C277" s="24" t="s">
        <v>10</v>
      </c>
      <c r="D277" s="28">
        <v>14.694000000000001</v>
      </c>
      <c r="E277" s="30">
        <v>1750</v>
      </c>
      <c r="F277" s="32">
        <v>0.1275</v>
      </c>
      <c r="G277" s="28" t="s">
        <v>11</v>
      </c>
    </row>
    <row r="278" spans="1:7" ht="15.75" thickBot="1">
      <c r="A278" s="23" t="s">
        <v>39</v>
      </c>
      <c r="B278" s="27"/>
      <c r="C278" s="25">
        <v>42607.364583333336</v>
      </c>
      <c r="D278" s="29"/>
      <c r="E278" s="31"/>
      <c r="F278" s="33"/>
      <c r="G278" s="29"/>
    </row>
    <row r="279" spans="1:7">
      <c r="A279" s="22" t="s">
        <v>12</v>
      </c>
      <c r="B279" s="26" t="s">
        <v>14</v>
      </c>
      <c r="C279" s="24" t="s">
        <v>10</v>
      </c>
      <c r="D279" s="28">
        <v>12.795999999999999</v>
      </c>
      <c r="E279" s="30">
        <v>2000</v>
      </c>
      <c r="F279" s="32">
        <v>0.126</v>
      </c>
      <c r="G279" s="36">
        <v>4.7600000000000003E-2</v>
      </c>
    </row>
    <row r="280" spans="1:7" ht="15.75" thickBot="1">
      <c r="A280" s="23" t="s">
        <v>13</v>
      </c>
      <c r="B280" s="27"/>
      <c r="C280" s="25">
        <v>42606.617361111108</v>
      </c>
      <c r="D280" s="29"/>
      <c r="E280" s="31"/>
      <c r="F280" s="33"/>
      <c r="G280" s="37"/>
    </row>
    <row r="281" spans="1:7">
      <c r="A281" s="22" t="s">
        <v>55</v>
      </c>
      <c r="B281" s="26" t="s">
        <v>9</v>
      </c>
      <c r="C281" s="24" t="s">
        <v>10</v>
      </c>
      <c r="D281" s="28">
        <v>129.63</v>
      </c>
      <c r="E281" s="28">
        <v>100</v>
      </c>
      <c r="F281" s="32">
        <v>6.4100000000000004E-2</v>
      </c>
      <c r="G281" s="28" t="s">
        <v>11</v>
      </c>
    </row>
    <row r="282" spans="1:7" ht="15.75" thickBot="1">
      <c r="A282" s="23" t="s">
        <v>56</v>
      </c>
      <c r="B282" s="27"/>
      <c r="C282" s="25">
        <v>42604.876388888886</v>
      </c>
      <c r="D282" s="29"/>
      <c r="E282" s="29"/>
      <c r="F282" s="33"/>
      <c r="G282" s="29"/>
    </row>
    <row r="283" spans="1:7">
      <c r="A283" s="22" t="s">
        <v>63</v>
      </c>
      <c r="B283" s="26" t="s">
        <v>9</v>
      </c>
      <c r="C283" s="24" t="s">
        <v>10</v>
      </c>
      <c r="D283" s="28">
        <v>50.82</v>
      </c>
      <c r="E283" s="28">
        <v>650</v>
      </c>
      <c r="F283" s="32">
        <v>0.1633</v>
      </c>
      <c r="G283" s="28" t="s">
        <v>11</v>
      </c>
    </row>
    <row r="284" spans="1:7" ht="15.75" thickBot="1">
      <c r="A284" s="23" t="s">
        <v>64</v>
      </c>
      <c r="B284" s="27"/>
      <c r="C284" s="25">
        <v>42604.875</v>
      </c>
      <c r="D284" s="29"/>
      <c r="E284" s="29"/>
      <c r="F284" s="33"/>
      <c r="G284" s="29"/>
    </row>
    <row r="285" spans="1:7">
      <c r="A285" s="22" t="s">
        <v>67</v>
      </c>
      <c r="B285" s="26" t="s">
        <v>9</v>
      </c>
      <c r="C285" s="24" t="s">
        <v>10</v>
      </c>
      <c r="D285" s="28">
        <v>96.82</v>
      </c>
      <c r="E285" s="28">
        <v>300</v>
      </c>
      <c r="F285" s="32">
        <v>0.14369999999999999</v>
      </c>
      <c r="G285" s="28" t="s">
        <v>11</v>
      </c>
    </row>
    <row r="286" spans="1:7" ht="15.75" thickBot="1">
      <c r="A286" s="23" t="s">
        <v>68</v>
      </c>
      <c r="B286" s="27"/>
      <c r="C286" s="25">
        <v>42604.81527777778</v>
      </c>
      <c r="D286" s="29"/>
      <c r="E286" s="29"/>
      <c r="F286" s="33"/>
      <c r="G286" s="29"/>
    </row>
    <row r="287" spans="1:7">
      <c r="A287" s="22" t="s">
        <v>65</v>
      </c>
      <c r="B287" s="26" t="s">
        <v>9</v>
      </c>
      <c r="C287" s="24" t="s">
        <v>10</v>
      </c>
      <c r="D287" s="28">
        <v>128.07</v>
      </c>
      <c r="E287" s="28">
        <v>200</v>
      </c>
      <c r="F287" s="32">
        <v>0.12670000000000001</v>
      </c>
      <c r="G287" s="28" t="s">
        <v>11</v>
      </c>
    </row>
    <row r="288" spans="1:7" ht="15.75" thickBot="1">
      <c r="A288" s="23" t="s">
        <v>66</v>
      </c>
      <c r="B288" s="27"/>
      <c r="C288" s="25">
        <v>42604.814583333333</v>
      </c>
      <c r="D288" s="29"/>
      <c r="E288" s="29"/>
      <c r="F288" s="33"/>
      <c r="G288" s="29"/>
    </row>
    <row r="289" spans="1:7">
      <c r="A289" s="22" t="s">
        <v>61</v>
      </c>
      <c r="B289" s="26" t="s">
        <v>9</v>
      </c>
      <c r="C289" s="24" t="s">
        <v>10</v>
      </c>
      <c r="D289" s="28">
        <v>36.006</v>
      </c>
      <c r="E289" s="30">
        <v>1000</v>
      </c>
      <c r="F289" s="32">
        <v>0.17799999999999999</v>
      </c>
      <c r="G289" s="28" t="s">
        <v>11</v>
      </c>
    </row>
    <row r="290" spans="1:7" ht="15.75" thickBot="1">
      <c r="A290" s="23" t="s">
        <v>62</v>
      </c>
      <c r="B290" s="27"/>
      <c r="C290" s="25">
        <v>42604.8125</v>
      </c>
      <c r="D290" s="29"/>
      <c r="E290" s="31"/>
      <c r="F290" s="33"/>
      <c r="G290" s="29"/>
    </row>
    <row r="291" spans="1:7">
      <c r="A291" s="22" t="s">
        <v>12</v>
      </c>
      <c r="B291" s="26" t="s">
        <v>14</v>
      </c>
      <c r="C291" s="24" t="s">
        <v>10</v>
      </c>
      <c r="D291" s="28">
        <v>12.750999999999999</v>
      </c>
      <c r="E291" s="30">
        <v>1500</v>
      </c>
      <c r="F291" s="32">
        <v>9.4299999999999995E-2</v>
      </c>
      <c r="G291" s="36">
        <v>4.3900000000000002E-2</v>
      </c>
    </row>
    <row r="292" spans="1:7" ht="15.75" thickBot="1">
      <c r="A292" s="23" t="s">
        <v>13</v>
      </c>
      <c r="B292" s="27"/>
      <c r="C292" s="25">
        <v>42604.669444444444</v>
      </c>
      <c r="D292" s="29"/>
      <c r="E292" s="31"/>
      <c r="F292" s="33"/>
      <c r="G292" s="37"/>
    </row>
    <row r="293" spans="1:7">
      <c r="A293" s="22" t="s">
        <v>69</v>
      </c>
      <c r="B293" s="26" t="s">
        <v>14</v>
      </c>
      <c r="C293" s="24" t="s">
        <v>10</v>
      </c>
      <c r="D293" s="28">
        <v>48.997999999999998</v>
      </c>
      <c r="E293" s="28">
        <v>900</v>
      </c>
      <c r="F293" s="32">
        <v>0.2177</v>
      </c>
      <c r="G293" s="36">
        <v>1.4500000000000001E-2</v>
      </c>
    </row>
    <row r="294" spans="1:7" ht="15.75" thickBot="1">
      <c r="A294" s="23" t="s">
        <v>70</v>
      </c>
      <c r="B294" s="27"/>
      <c r="C294" s="25">
        <v>42604.668749999997</v>
      </c>
      <c r="D294" s="29"/>
      <c r="E294" s="29"/>
      <c r="F294" s="33"/>
      <c r="G294" s="37"/>
    </row>
    <row r="295" spans="1:7">
      <c r="A295" s="22" t="s">
        <v>71</v>
      </c>
      <c r="B295" s="26" t="s">
        <v>14</v>
      </c>
      <c r="C295" s="24" t="s">
        <v>10</v>
      </c>
      <c r="D295" s="28">
        <v>18.010999999999999</v>
      </c>
      <c r="E295" s="30">
        <v>2500</v>
      </c>
      <c r="F295" s="32">
        <v>0.22220000000000001</v>
      </c>
      <c r="G295" s="36">
        <v>0.1004</v>
      </c>
    </row>
    <row r="296" spans="1:7" ht="15.75" thickBot="1">
      <c r="A296" s="23" t="s">
        <v>72</v>
      </c>
      <c r="B296" s="27"/>
      <c r="C296" s="25">
        <v>42604.668749999997</v>
      </c>
      <c r="D296" s="29"/>
      <c r="E296" s="31"/>
      <c r="F296" s="33"/>
      <c r="G296" s="37"/>
    </row>
    <row r="297" spans="1:7">
      <c r="A297" s="22" t="s">
        <v>23</v>
      </c>
      <c r="B297" s="26" t="s">
        <v>14</v>
      </c>
      <c r="C297" s="24" t="s">
        <v>10</v>
      </c>
      <c r="D297" s="28">
        <v>4.5519999999999996</v>
      </c>
      <c r="E297" s="30">
        <v>6000</v>
      </c>
      <c r="F297" s="32">
        <v>0.13469999999999999</v>
      </c>
      <c r="G297" s="34">
        <v>-0.1139</v>
      </c>
    </row>
    <row r="298" spans="1:7" ht="15.75" thickBot="1">
      <c r="A298" s="23" t="s">
        <v>24</v>
      </c>
      <c r="B298" s="27"/>
      <c r="C298" s="25">
        <v>42604.668749999997</v>
      </c>
      <c r="D298" s="29"/>
      <c r="E298" s="31"/>
      <c r="F298" s="33"/>
      <c r="G298" s="35"/>
    </row>
    <row r="299" spans="1:7">
      <c r="A299" s="22" t="s">
        <v>23</v>
      </c>
      <c r="B299" s="26" t="s">
        <v>9</v>
      </c>
      <c r="C299" s="24" t="s">
        <v>10</v>
      </c>
      <c r="D299" s="28">
        <v>5.1369999999999996</v>
      </c>
      <c r="E299" s="30">
        <v>6000</v>
      </c>
      <c r="F299" s="32">
        <v>0.1454</v>
      </c>
      <c r="G299" s="28" t="s">
        <v>11</v>
      </c>
    </row>
    <row r="300" spans="1:7" ht="15.75" thickBot="1">
      <c r="A300" s="23" t="s">
        <v>24</v>
      </c>
      <c r="B300" s="27"/>
      <c r="C300" s="25">
        <v>42594.597916666666</v>
      </c>
      <c r="D300" s="29"/>
      <c r="E300" s="31"/>
      <c r="F300" s="33"/>
      <c r="G300" s="29"/>
    </row>
    <row r="301" spans="1:7">
      <c r="A301" s="22" t="s">
        <v>47</v>
      </c>
      <c r="B301" s="26" t="s">
        <v>9</v>
      </c>
      <c r="C301" s="24" t="s">
        <v>10</v>
      </c>
      <c r="D301" s="28">
        <v>184</v>
      </c>
      <c r="E301" s="28">
        <v>150</v>
      </c>
      <c r="F301" s="32">
        <v>0.1368</v>
      </c>
      <c r="G301" s="28" t="s">
        <v>11</v>
      </c>
    </row>
    <row r="302" spans="1:7" ht="15.75" thickBot="1">
      <c r="A302" s="23" t="s">
        <v>48</v>
      </c>
      <c r="B302" s="27"/>
      <c r="C302" s="25">
        <v>42579.561805555553</v>
      </c>
      <c r="D302" s="29"/>
      <c r="E302" s="29"/>
      <c r="F302" s="33"/>
      <c r="G302" s="29"/>
    </row>
    <row r="303" spans="1:7">
      <c r="A303" s="22" t="s">
        <v>47</v>
      </c>
      <c r="B303" s="26" t="s">
        <v>14</v>
      </c>
      <c r="C303" s="24" t="s">
        <v>10</v>
      </c>
      <c r="D303" s="28">
        <v>201</v>
      </c>
      <c r="E303" s="28">
        <v>300</v>
      </c>
      <c r="F303" s="32">
        <v>0.30659999999999998</v>
      </c>
      <c r="G303" s="36">
        <v>8.0600000000000005E-2</v>
      </c>
    </row>
    <row r="304" spans="1:7" ht="15.75" thickBot="1">
      <c r="A304" s="23" t="s">
        <v>48</v>
      </c>
      <c r="B304" s="27"/>
      <c r="C304" s="25">
        <v>42577.552083333336</v>
      </c>
      <c r="D304" s="29"/>
      <c r="E304" s="29"/>
      <c r="F304" s="33"/>
      <c r="G304" s="37"/>
    </row>
    <row r="305" spans="1:7">
      <c r="A305" s="22" t="s">
        <v>47</v>
      </c>
      <c r="B305" s="26" t="s">
        <v>9</v>
      </c>
      <c r="C305" s="24" t="s">
        <v>10</v>
      </c>
      <c r="D305" s="28">
        <v>186</v>
      </c>
      <c r="E305" s="28">
        <v>350</v>
      </c>
      <c r="F305" s="32">
        <v>0.33489999999999998</v>
      </c>
      <c r="G305" s="28" t="s">
        <v>11</v>
      </c>
    </row>
    <row r="306" spans="1:7" ht="15.75" thickBot="1">
      <c r="A306" s="23" t="s">
        <v>48</v>
      </c>
      <c r="B306" s="27"/>
      <c r="C306" s="25">
        <v>42576.359027777777</v>
      </c>
      <c r="D306" s="29"/>
      <c r="E306" s="29"/>
      <c r="F306" s="33"/>
      <c r="G306" s="29"/>
    </row>
    <row r="307" spans="1:7">
      <c r="A307" s="22" t="s">
        <v>69</v>
      </c>
      <c r="B307" s="26" t="s">
        <v>9</v>
      </c>
      <c r="C307" s="24" t="s">
        <v>10</v>
      </c>
      <c r="D307" s="28">
        <v>48.295999999999999</v>
      </c>
      <c r="E307" s="28">
        <v>900</v>
      </c>
      <c r="F307" s="32">
        <v>0.2238</v>
      </c>
      <c r="G307" s="28" t="s">
        <v>11</v>
      </c>
    </row>
    <row r="308" spans="1:7" ht="15.75" thickBot="1">
      <c r="A308" s="23" t="s">
        <v>70</v>
      </c>
      <c r="B308" s="27"/>
      <c r="C308" s="25">
        <v>42573.402777777781</v>
      </c>
      <c r="D308" s="29"/>
      <c r="E308" s="29"/>
      <c r="F308" s="33"/>
      <c r="G308" s="29"/>
    </row>
    <row r="309" spans="1:7">
      <c r="A309" s="22" t="s">
        <v>71</v>
      </c>
      <c r="B309" s="26" t="s">
        <v>9</v>
      </c>
      <c r="C309" s="24" t="s">
        <v>10</v>
      </c>
      <c r="D309" s="28">
        <v>16.367999999999999</v>
      </c>
      <c r="E309" s="30">
        <v>2500</v>
      </c>
      <c r="F309" s="32">
        <v>0.21060000000000001</v>
      </c>
      <c r="G309" s="28" t="s">
        <v>11</v>
      </c>
    </row>
    <row r="310" spans="1:7" ht="15.75" thickBot="1">
      <c r="A310" s="23" t="s">
        <v>72</v>
      </c>
      <c r="B310" s="27"/>
      <c r="C310" s="25">
        <v>42573.402777777781</v>
      </c>
      <c r="D310" s="29"/>
      <c r="E310" s="31"/>
      <c r="F310" s="33"/>
      <c r="G310" s="29"/>
    </row>
    <row r="311" spans="1:7">
      <c r="A311" s="22" t="s">
        <v>12</v>
      </c>
      <c r="B311" s="26" t="s">
        <v>9</v>
      </c>
      <c r="C311" s="24" t="s">
        <v>10</v>
      </c>
      <c r="D311" s="28">
        <v>12.215</v>
      </c>
      <c r="E311" s="30">
        <v>3500</v>
      </c>
      <c r="F311" s="32">
        <v>0.2195</v>
      </c>
      <c r="G311" s="28" t="s">
        <v>11</v>
      </c>
    </row>
    <row r="312" spans="1:7" ht="15.75" thickBot="1">
      <c r="A312" s="23" t="s">
        <v>13</v>
      </c>
      <c r="B312" s="27"/>
      <c r="C312" s="25">
        <v>42573.400694444441</v>
      </c>
      <c r="D312" s="29"/>
      <c r="E312" s="31"/>
      <c r="F312" s="33"/>
      <c r="G312" s="29"/>
    </row>
    <row r="313" spans="1:7">
      <c r="A313" s="22" t="s">
        <v>73</v>
      </c>
      <c r="B313" s="26" t="s">
        <v>14</v>
      </c>
      <c r="C313" s="24" t="s">
        <v>10</v>
      </c>
      <c r="D313" s="28">
        <v>79.739999999999995</v>
      </c>
      <c r="E313" s="28">
        <v>600</v>
      </c>
      <c r="F313" s="32">
        <v>0.2455</v>
      </c>
      <c r="G313" s="34">
        <v>-9.9199999999999997E-2</v>
      </c>
    </row>
    <row r="314" spans="1:7" ht="15.75" thickBot="1">
      <c r="A314" s="23" t="s">
        <v>74</v>
      </c>
      <c r="B314" s="27"/>
      <c r="C314" s="25">
        <v>42572.607638888891</v>
      </c>
      <c r="D314" s="29"/>
      <c r="E314" s="29"/>
      <c r="F314" s="33"/>
      <c r="G314" s="35"/>
    </row>
    <row r="315" spans="1:7">
      <c r="A315" s="22" t="s">
        <v>47</v>
      </c>
      <c r="B315" s="26" t="s">
        <v>14</v>
      </c>
      <c r="C315" s="24" t="s">
        <v>10</v>
      </c>
      <c r="D315" s="28">
        <v>273.5</v>
      </c>
      <c r="E315" s="28">
        <v>200</v>
      </c>
      <c r="F315" s="32">
        <v>0.28110000000000002</v>
      </c>
      <c r="G315" s="36">
        <v>0.4052</v>
      </c>
    </row>
    <row r="316" spans="1:7" ht="15.75" thickBot="1">
      <c r="A316" s="23" t="s">
        <v>48</v>
      </c>
      <c r="B316" s="27"/>
      <c r="C316" s="25">
        <v>42570.39166666667</v>
      </c>
      <c r="D316" s="29"/>
      <c r="E316" s="29"/>
      <c r="F316" s="33"/>
      <c r="G316" s="37"/>
    </row>
    <row r="317" spans="1:7">
      <c r="A317" s="22" t="s">
        <v>75</v>
      </c>
      <c r="B317" s="26" t="s">
        <v>14</v>
      </c>
      <c r="C317" s="24" t="s">
        <v>10</v>
      </c>
      <c r="D317" s="28">
        <v>38.896999999999998</v>
      </c>
      <c r="E317" s="28">
        <v>150</v>
      </c>
      <c r="F317" s="32">
        <v>2.8899999999999999E-2</v>
      </c>
      <c r="G317" s="36">
        <v>7.1199999999999999E-2</v>
      </c>
    </row>
    <row r="318" spans="1:7" ht="15.75" thickBot="1">
      <c r="A318" s="23" t="s">
        <v>76</v>
      </c>
      <c r="B318" s="27"/>
      <c r="C318" s="25">
        <v>42569.545138888891</v>
      </c>
      <c r="D318" s="29"/>
      <c r="E318" s="29"/>
      <c r="F318" s="33"/>
      <c r="G318" s="37"/>
    </row>
    <row r="319" spans="1:7">
      <c r="A319" s="22" t="s">
        <v>47</v>
      </c>
      <c r="B319" s="26" t="s">
        <v>14</v>
      </c>
      <c r="C319" s="24" t="s">
        <v>10</v>
      </c>
      <c r="D319" s="28">
        <v>275</v>
      </c>
      <c r="E319" s="28">
        <v>150</v>
      </c>
      <c r="F319" s="32">
        <v>0.20380000000000001</v>
      </c>
      <c r="G319" s="36">
        <v>0.41289999999999999</v>
      </c>
    </row>
    <row r="320" spans="1:7" ht="15.75" thickBot="1">
      <c r="A320" s="23" t="s">
        <v>48</v>
      </c>
      <c r="B320" s="27"/>
      <c r="C320" s="25">
        <v>42569.436111111114</v>
      </c>
      <c r="D320" s="29"/>
      <c r="E320" s="29"/>
      <c r="F320" s="33"/>
      <c r="G320" s="37"/>
    </row>
    <row r="321" spans="1:7">
      <c r="A321" s="22" t="s">
        <v>47</v>
      </c>
      <c r="B321" s="26" t="s">
        <v>14</v>
      </c>
      <c r="C321" s="24" t="s">
        <v>10</v>
      </c>
      <c r="D321" s="28">
        <v>260</v>
      </c>
      <c r="E321" s="28">
        <v>150</v>
      </c>
      <c r="F321" s="32">
        <v>0.19769999999999999</v>
      </c>
      <c r="G321" s="36">
        <v>0.33579999999999999</v>
      </c>
    </row>
    <row r="322" spans="1:7" ht="15.75" thickBot="1">
      <c r="A322" s="23" t="s">
        <v>48</v>
      </c>
      <c r="B322" s="27"/>
      <c r="C322" s="25">
        <v>42569.398611111108</v>
      </c>
      <c r="D322" s="29"/>
      <c r="E322" s="29"/>
      <c r="F322" s="33"/>
      <c r="G322" s="37"/>
    </row>
    <row r="323" spans="1:7">
      <c r="A323" s="22" t="s">
        <v>73</v>
      </c>
      <c r="B323" s="26" t="s">
        <v>9</v>
      </c>
      <c r="C323" s="24" t="s">
        <v>10</v>
      </c>
      <c r="D323" s="28">
        <v>88.52</v>
      </c>
      <c r="E323" s="28">
        <v>600</v>
      </c>
      <c r="F323" s="32">
        <v>0.28960000000000002</v>
      </c>
      <c r="G323" s="28" t="s">
        <v>11</v>
      </c>
    </row>
    <row r="324" spans="1:7" ht="15.75" thickBot="1">
      <c r="A324" s="23" t="s">
        <v>74</v>
      </c>
      <c r="B324" s="27"/>
      <c r="C324" s="25">
        <v>42566.327777777777</v>
      </c>
      <c r="D324" s="29"/>
      <c r="E324" s="29"/>
      <c r="F324" s="33"/>
      <c r="G324" s="29"/>
    </row>
    <row r="325" spans="1:7">
      <c r="A325" s="22" t="s">
        <v>47</v>
      </c>
      <c r="B325" s="26" t="s">
        <v>9</v>
      </c>
      <c r="C325" s="24" t="s">
        <v>10</v>
      </c>
      <c r="D325" s="28">
        <v>194.64</v>
      </c>
      <c r="E325" s="28">
        <v>500</v>
      </c>
      <c r="F325" s="32">
        <v>0.58460000000000001</v>
      </c>
      <c r="G325" s="28" t="s">
        <v>11</v>
      </c>
    </row>
    <row r="326" spans="1:7" ht="15.75" thickBot="1">
      <c r="A326" s="23" t="s">
        <v>48</v>
      </c>
      <c r="B326" s="27"/>
      <c r="C326" s="25">
        <v>42564.897222222222</v>
      </c>
      <c r="D326" s="29"/>
      <c r="E326" s="29"/>
      <c r="F326" s="33"/>
      <c r="G326" s="29"/>
    </row>
    <row r="327" spans="1:7">
      <c r="A327" s="22" t="s">
        <v>77</v>
      </c>
      <c r="B327" s="26" t="s">
        <v>40</v>
      </c>
      <c r="C327" s="24" t="s">
        <v>10</v>
      </c>
      <c r="D327" s="28">
        <v>70.248999999999995</v>
      </c>
      <c r="E327" s="30">
        <v>2100</v>
      </c>
      <c r="F327" s="32">
        <v>0.88439999999999996</v>
      </c>
      <c r="G327" s="34">
        <v>-4.5999999999999999E-3</v>
      </c>
    </row>
    <row r="328" spans="1:7" ht="15.75" thickBot="1">
      <c r="A328" s="23" t="s">
        <v>78</v>
      </c>
      <c r="B328" s="27"/>
      <c r="C328" s="25">
        <v>42564.742361111108</v>
      </c>
      <c r="D328" s="29"/>
      <c r="E328" s="31"/>
      <c r="F328" s="33"/>
      <c r="G328" s="35"/>
    </row>
    <row r="329" spans="1:7">
      <c r="A329" s="22" t="s">
        <v>79</v>
      </c>
      <c r="B329" s="26" t="s">
        <v>40</v>
      </c>
      <c r="C329" s="24" t="s">
        <v>10</v>
      </c>
      <c r="D329" s="28">
        <v>42.89</v>
      </c>
      <c r="E329" s="28">
        <v>230</v>
      </c>
      <c r="F329" s="32">
        <v>5.91E-2</v>
      </c>
      <c r="G329" s="36">
        <v>2.01E-2</v>
      </c>
    </row>
    <row r="330" spans="1:7" ht="15.75" thickBot="1">
      <c r="A330" s="23" t="s">
        <v>80</v>
      </c>
      <c r="B330" s="27"/>
      <c r="C330" s="25">
        <v>42564.611805555556</v>
      </c>
      <c r="D330" s="29"/>
      <c r="E330" s="29"/>
      <c r="F330" s="33"/>
      <c r="G330" s="37"/>
    </row>
    <row r="331" spans="1:7">
      <c r="A331" s="22" t="s">
        <v>77</v>
      </c>
      <c r="B331" s="26" t="s">
        <v>9</v>
      </c>
      <c r="C331" s="24" t="s">
        <v>10</v>
      </c>
      <c r="D331" s="28">
        <v>70.576999999999998</v>
      </c>
      <c r="E331" s="30">
        <v>2100</v>
      </c>
      <c r="F331" s="32">
        <v>0.88560000000000005</v>
      </c>
      <c r="G331" s="28" t="s">
        <v>11</v>
      </c>
    </row>
    <row r="332" spans="1:7" ht="15.75" thickBot="1">
      <c r="A332" s="23" t="s">
        <v>78</v>
      </c>
      <c r="B332" s="27"/>
      <c r="C332" s="25">
        <v>42564.529861111114</v>
      </c>
      <c r="D332" s="29"/>
      <c r="E332" s="31"/>
      <c r="F332" s="33"/>
      <c r="G332" s="29"/>
    </row>
    <row r="333" spans="1:7">
      <c r="A333" s="22" t="s">
        <v>81</v>
      </c>
      <c r="B333" s="26" t="s">
        <v>14</v>
      </c>
      <c r="C333" s="24" t="s">
        <v>10</v>
      </c>
      <c r="D333" s="28">
        <v>55.351999999999997</v>
      </c>
      <c r="E333" s="28">
        <v>200</v>
      </c>
      <c r="F333" s="32">
        <v>6.6000000000000003E-2</v>
      </c>
      <c r="G333" s="36">
        <v>2.07E-2</v>
      </c>
    </row>
    <row r="334" spans="1:7" ht="15.75" thickBot="1">
      <c r="A334" s="23" t="s">
        <v>82</v>
      </c>
      <c r="B334" s="27"/>
      <c r="C334" s="25">
        <v>42563.446527777778</v>
      </c>
      <c r="D334" s="29"/>
      <c r="E334" s="29"/>
      <c r="F334" s="33"/>
      <c r="G334" s="37"/>
    </row>
    <row r="335" spans="1:7">
      <c r="A335" s="22" t="s">
        <v>83</v>
      </c>
      <c r="B335" s="26" t="s">
        <v>14</v>
      </c>
      <c r="C335" s="24" t="s">
        <v>10</v>
      </c>
      <c r="D335" s="28">
        <v>57.652999999999999</v>
      </c>
      <c r="E335" s="28">
        <v>200</v>
      </c>
      <c r="F335" s="32">
        <v>6.8699999999999997E-2</v>
      </c>
      <c r="G335" s="36">
        <v>4.2200000000000001E-2</v>
      </c>
    </row>
    <row r="336" spans="1:7" ht="15.75" thickBot="1">
      <c r="A336" s="23" t="s">
        <v>84</v>
      </c>
      <c r="B336" s="27"/>
      <c r="C336" s="25">
        <v>42563.446527777778</v>
      </c>
      <c r="D336" s="29"/>
      <c r="E336" s="29"/>
      <c r="F336" s="33"/>
      <c r="G336" s="37"/>
    </row>
    <row r="337" spans="1:7">
      <c r="A337" s="22" t="s">
        <v>85</v>
      </c>
      <c r="B337" s="26" t="s">
        <v>14</v>
      </c>
      <c r="C337" s="24" t="s">
        <v>10</v>
      </c>
      <c r="D337" s="28">
        <v>25.683</v>
      </c>
      <c r="E337" s="28">
        <v>500</v>
      </c>
      <c r="F337" s="32">
        <v>7.6499999999999999E-2</v>
      </c>
      <c r="G337" s="36">
        <v>4.8500000000000001E-2</v>
      </c>
    </row>
    <row r="338" spans="1:7" ht="15.75" thickBot="1">
      <c r="A338" s="23" t="s">
        <v>86</v>
      </c>
      <c r="B338" s="27"/>
      <c r="C338" s="25">
        <v>42563.446527777778</v>
      </c>
      <c r="D338" s="29"/>
      <c r="E338" s="29"/>
      <c r="F338" s="33"/>
      <c r="G338" s="37"/>
    </row>
    <row r="339" spans="1:7">
      <c r="A339" s="22" t="s">
        <v>87</v>
      </c>
      <c r="B339" s="26" t="s">
        <v>14</v>
      </c>
      <c r="C339" s="24" t="s">
        <v>10</v>
      </c>
      <c r="D339" s="28">
        <v>1.8</v>
      </c>
      <c r="E339" s="30">
        <v>6250</v>
      </c>
      <c r="F339" s="32">
        <v>6.7000000000000004E-2</v>
      </c>
      <c r="G339" s="36">
        <v>7.1400000000000005E-2</v>
      </c>
    </row>
    <row r="340" spans="1:7" ht="15.75" thickBot="1">
      <c r="A340" s="23" t="s">
        <v>88</v>
      </c>
      <c r="B340" s="27"/>
      <c r="C340" s="25">
        <v>42563.445833333331</v>
      </c>
      <c r="D340" s="29"/>
      <c r="E340" s="31"/>
      <c r="F340" s="33"/>
      <c r="G340" s="37"/>
    </row>
    <row r="341" spans="1:7">
      <c r="A341" s="22" t="s">
        <v>75</v>
      </c>
      <c r="B341" s="26" t="s">
        <v>14</v>
      </c>
      <c r="C341" s="24" t="s">
        <v>10</v>
      </c>
      <c r="D341" s="28">
        <v>39.262</v>
      </c>
      <c r="E341" s="28">
        <v>150</v>
      </c>
      <c r="F341" s="32">
        <v>3.5099999999999999E-2</v>
      </c>
      <c r="G341" s="36">
        <v>8.1299999999999997E-2</v>
      </c>
    </row>
    <row r="342" spans="1:7" ht="15.75" thickBot="1">
      <c r="A342" s="23" t="s">
        <v>76</v>
      </c>
      <c r="B342" s="27"/>
      <c r="C342" s="25">
        <v>42563.445833333331</v>
      </c>
      <c r="D342" s="29"/>
      <c r="E342" s="29"/>
      <c r="F342" s="33"/>
      <c r="G342" s="37"/>
    </row>
    <row r="343" spans="1:7">
      <c r="A343" s="22" t="s">
        <v>36</v>
      </c>
      <c r="B343" s="26" t="s">
        <v>14</v>
      </c>
      <c r="C343" s="24" t="s">
        <v>10</v>
      </c>
      <c r="D343" s="28">
        <v>20.54</v>
      </c>
      <c r="E343" s="30">
        <v>2000</v>
      </c>
      <c r="F343" s="32">
        <v>0.24390000000000001</v>
      </c>
      <c r="G343" s="36">
        <v>0.1037</v>
      </c>
    </row>
    <row r="344" spans="1:7" ht="15.75" thickBot="1">
      <c r="A344" s="23" t="s">
        <v>37</v>
      </c>
      <c r="B344" s="27"/>
      <c r="C344" s="25">
        <v>42563.445833333331</v>
      </c>
      <c r="D344" s="29"/>
      <c r="E344" s="31"/>
      <c r="F344" s="33"/>
      <c r="G344" s="37"/>
    </row>
    <row r="345" spans="1:7">
      <c r="A345" s="22" t="s">
        <v>65</v>
      </c>
      <c r="B345" s="26" t="s">
        <v>14</v>
      </c>
      <c r="C345" s="24" t="s">
        <v>10</v>
      </c>
      <c r="D345" s="28">
        <v>127.812</v>
      </c>
      <c r="E345" s="28">
        <v>100</v>
      </c>
      <c r="F345" s="32">
        <v>7.5899999999999995E-2</v>
      </c>
      <c r="G345" s="34">
        <v>-2.5000000000000001E-3</v>
      </c>
    </row>
    <row r="346" spans="1:7" ht="15.75" thickBot="1">
      <c r="A346" s="23" t="s">
        <v>66</v>
      </c>
      <c r="B346" s="27"/>
      <c r="C346" s="25">
        <v>42563.445833333331</v>
      </c>
      <c r="D346" s="29"/>
      <c r="E346" s="29"/>
      <c r="F346" s="33"/>
      <c r="G346" s="35"/>
    </row>
    <row r="347" spans="1:7">
      <c r="A347" s="22" t="s">
        <v>89</v>
      </c>
      <c r="B347" s="26" t="s">
        <v>14</v>
      </c>
      <c r="C347" s="24" t="s">
        <v>10</v>
      </c>
      <c r="D347" s="28">
        <v>19.507999999999999</v>
      </c>
      <c r="E347" s="28">
        <v>650</v>
      </c>
      <c r="F347" s="32">
        <v>7.5300000000000006E-2</v>
      </c>
      <c r="G347" s="36">
        <v>9.2799999999999994E-2</v>
      </c>
    </row>
    <row r="348" spans="1:7" ht="15.75" thickBot="1">
      <c r="A348" s="23" t="s">
        <v>90</v>
      </c>
      <c r="B348" s="27"/>
      <c r="C348" s="25">
        <v>42563.445833333331</v>
      </c>
      <c r="D348" s="29"/>
      <c r="E348" s="29"/>
      <c r="F348" s="33"/>
      <c r="G348" s="37"/>
    </row>
    <row r="349" spans="1:7">
      <c r="A349" s="22" t="s">
        <v>91</v>
      </c>
      <c r="B349" s="26" t="s">
        <v>14</v>
      </c>
      <c r="C349" s="24" t="s">
        <v>10</v>
      </c>
      <c r="D349" s="28">
        <v>2.21</v>
      </c>
      <c r="E349" s="30">
        <v>15000</v>
      </c>
      <c r="F349" s="32">
        <v>0.19670000000000001</v>
      </c>
      <c r="G349" s="36">
        <v>8.6900000000000005E-2</v>
      </c>
    </row>
    <row r="350" spans="1:7" ht="15.75" thickBot="1">
      <c r="A350" s="23" t="s">
        <v>92</v>
      </c>
      <c r="B350" s="27"/>
      <c r="C350" s="25">
        <v>42563.445138888892</v>
      </c>
      <c r="D350" s="29"/>
      <c r="E350" s="31"/>
      <c r="F350" s="33"/>
      <c r="G350" s="37"/>
    </row>
    <row r="351" spans="1:7">
      <c r="A351" s="22" t="s">
        <v>79</v>
      </c>
      <c r="B351" s="26" t="s">
        <v>9</v>
      </c>
      <c r="C351" s="24" t="s">
        <v>10</v>
      </c>
      <c r="D351" s="28">
        <v>42.045000000000002</v>
      </c>
      <c r="E351" s="28">
        <v>230</v>
      </c>
      <c r="F351" s="32">
        <v>6.1199999999999997E-2</v>
      </c>
      <c r="G351" s="28" t="s">
        <v>11</v>
      </c>
    </row>
    <row r="352" spans="1:7" ht="15.75" thickBot="1">
      <c r="A352" s="23" t="s">
        <v>80</v>
      </c>
      <c r="B352" s="27"/>
      <c r="C352" s="25">
        <v>42555.572222222225</v>
      </c>
      <c r="D352" s="29"/>
      <c r="E352" s="29"/>
      <c r="F352" s="33"/>
      <c r="G352" s="29"/>
    </row>
    <row r="353" spans="1:7">
      <c r="A353" s="22" t="s">
        <v>93</v>
      </c>
      <c r="B353" s="26" t="s">
        <v>14</v>
      </c>
      <c r="C353" s="24" t="s">
        <v>10</v>
      </c>
      <c r="D353" s="28">
        <v>49.097999999999999</v>
      </c>
      <c r="E353" s="28">
        <v>200</v>
      </c>
      <c r="F353" s="32">
        <v>6.2100000000000002E-2</v>
      </c>
      <c r="G353" s="34">
        <v>-3.3099999999999997E-2</v>
      </c>
    </row>
    <row r="354" spans="1:7" ht="15.75" thickBot="1">
      <c r="A354" s="23" t="s">
        <v>94</v>
      </c>
      <c r="B354" s="27"/>
      <c r="C354" s="25">
        <v>42555.570833333331</v>
      </c>
      <c r="D354" s="29"/>
      <c r="E354" s="29"/>
      <c r="F354" s="33"/>
      <c r="G354" s="35"/>
    </row>
    <row r="355" spans="1:7">
      <c r="A355" s="22" t="s">
        <v>87</v>
      </c>
      <c r="B355" s="26" t="s">
        <v>9</v>
      </c>
      <c r="C355" s="24" t="s">
        <v>10</v>
      </c>
      <c r="D355" s="28">
        <v>1.68</v>
      </c>
      <c r="E355" s="30">
        <v>6250</v>
      </c>
      <c r="F355" s="32">
        <v>6.6199999999999995E-2</v>
      </c>
      <c r="G355" s="28" t="s">
        <v>11</v>
      </c>
    </row>
    <row r="356" spans="1:7" ht="15.75" thickBot="1">
      <c r="A356" s="23" t="s">
        <v>88</v>
      </c>
      <c r="B356" s="27"/>
      <c r="C356" s="25">
        <v>42550.332638888889</v>
      </c>
      <c r="D356" s="29"/>
      <c r="E356" s="31"/>
      <c r="F356" s="33"/>
      <c r="G356" s="29"/>
    </row>
    <row r="357" spans="1:7">
      <c r="A357" s="22" t="s">
        <v>79</v>
      </c>
      <c r="B357" s="26" t="s">
        <v>14</v>
      </c>
      <c r="C357" s="24" t="s">
        <v>10</v>
      </c>
      <c r="D357" s="28">
        <v>40.777999999999999</v>
      </c>
      <c r="E357" s="28">
        <v>250</v>
      </c>
      <c r="F357" s="32">
        <v>6.4299999999999996E-2</v>
      </c>
      <c r="G357" s="36">
        <v>3.2000000000000002E-3</v>
      </c>
    </row>
    <row r="358" spans="1:7" ht="15.75" thickBot="1">
      <c r="A358" s="23" t="s">
        <v>80</v>
      </c>
      <c r="B358" s="27"/>
      <c r="C358" s="25">
        <v>42550.331944444442</v>
      </c>
      <c r="D358" s="29"/>
      <c r="E358" s="29"/>
      <c r="F358" s="33"/>
      <c r="G358" s="37"/>
    </row>
    <row r="359" spans="1:7">
      <c r="A359" s="22" t="s">
        <v>91</v>
      </c>
      <c r="B359" s="26" t="s">
        <v>9</v>
      </c>
      <c r="C359" s="24" t="s">
        <v>10</v>
      </c>
      <c r="D359" s="28">
        <v>2.0299999999999998</v>
      </c>
      <c r="E359" s="30">
        <v>5000</v>
      </c>
      <c r="F359" s="32">
        <v>6.6000000000000003E-2</v>
      </c>
      <c r="G359" s="28" t="s">
        <v>11</v>
      </c>
    </row>
    <row r="360" spans="1:7" ht="15.75" thickBot="1">
      <c r="A360" s="23" t="s">
        <v>92</v>
      </c>
      <c r="B360" s="27"/>
      <c r="C360" s="25">
        <v>42548.623611111114</v>
      </c>
      <c r="D360" s="29"/>
      <c r="E360" s="31"/>
      <c r="F360" s="33"/>
      <c r="G360" s="29"/>
    </row>
    <row r="361" spans="1:7">
      <c r="A361" s="22" t="s">
        <v>91</v>
      </c>
      <c r="B361" s="26" t="s">
        <v>9</v>
      </c>
      <c r="C361" s="24" t="s">
        <v>10</v>
      </c>
      <c r="D361" s="28">
        <v>2.0299999999999998</v>
      </c>
      <c r="E361" s="30">
        <v>5000</v>
      </c>
      <c r="F361" s="32">
        <v>6.59E-2</v>
      </c>
      <c r="G361" s="28" t="s">
        <v>11</v>
      </c>
    </row>
    <row r="362" spans="1:7" ht="15.75" thickBot="1">
      <c r="A362" s="23" t="s">
        <v>92</v>
      </c>
      <c r="B362" s="27"/>
      <c r="C362" s="25">
        <v>42548.622916666667</v>
      </c>
      <c r="D362" s="29"/>
      <c r="E362" s="31"/>
      <c r="F362" s="33"/>
      <c r="G362" s="29"/>
    </row>
    <row r="363" spans="1:7">
      <c r="A363" s="22" t="s">
        <v>91</v>
      </c>
      <c r="B363" s="26" t="s">
        <v>9</v>
      </c>
      <c r="C363" s="24" t="s">
        <v>10</v>
      </c>
      <c r="D363" s="28">
        <v>2.04</v>
      </c>
      <c r="E363" s="30">
        <v>5000</v>
      </c>
      <c r="F363" s="32">
        <v>6.6199999999999995E-2</v>
      </c>
      <c r="G363" s="28" t="s">
        <v>11</v>
      </c>
    </row>
    <row r="364" spans="1:7" ht="15.75" thickBot="1">
      <c r="A364" s="23" t="s">
        <v>92</v>
      </c>
      <c r="B364" s="27"/>
      <c r="C364" s="25">
        <v>42548.622916666667</v>
      </c>
      <c r="D364" s="29"/>
      <c r="E364" s="31"/>
      <c r="F364" s="33"/>
      <c r="G364" s="29"/>
    </row>
    <row r="365" spans="1:7">
      <c r="A365" s="22" t="s">
        <v>81</v>
      </c>
      <c r="B365" s="26" t="s">
        <v>9</v>
      </c>
      <c r="C365" s="24" t="s">
        <v>10</v>
      </c>
      <c r="D365" s="28">
        <v>54.228000000000002</v>
      </c>
      <c r="E365" s="28">
        <v>200</v>
      </c>
      <c r="F365" s="32">
        <v>7.0000000000000007E-2</v>
      </c>
      <c r="G365" s="28" t="s">
        <v>11</v>
      </c>
    </row>
    <row r="366" spans="1:7" ht="15.75" thickBot="1">
      <c r="A366" s="23" t="s">
        <v>82</v>
      </c>
      <c r="B366" s="27"/>
      <c r="C366" s="25">
        <v>42548.527083333334</v>
      </c>
      <c r="D366" s="29"/>
      <c r="E366" s="29"/>
      <c r="F366" s="33"/>
      <c r="G366" s="29"/>
    </row>
    <row r="367" spans="1:7">
      <c r="A367" s="22" t="s">
        <v>36</v>
      </c>
      <c r="B367" s="26" t="s">
        <v>9</v>
      </c>
      <c r="C367" s="24" t="s">
        <v>10</v>
      </c>
      <c r="D367" s="28">
        <v>18.61</v>
      </c>
      <c r="E367" s="30">
        <v>1000</v>
      </c>
      <c r="F367" s="32">
        <v>0.1179</v>
      </c>
      <c r="G367" s="28" t="s">
        <v>11</v>
      </c>
    </row>
    <row r="368" spans="1:7" ht="15.75" thickBot="1">
      <c r="A368" s="23" t="s">
        <v>37</v>
      </c>
      <c r="B368" s="27"/>
      <c r="C368" s="25">
        <v>42548.374305555553</v>
      </c>
      <c r="D368" s="29"/>
      <c r="E368" s="31"/>
      <c r="F368" s="33"/>
      <c r="G368" s="29"/>
    </row>
    <row r="369" spans="1:7">
      <c r="A369" s="22" t="s">
        <v>36</v>
      </c>
      <c r="B369" s="26" t="s">
        <v>9</v>
      </c>
      <c r="C369" s="24" t="s">
        <v>10</v>
      </c>
      <c r="D369" s="28">
        <v>18.61</v>
      </c>
      <c r="E369" s="30">
        <v>1000</v>
      </c>
      <c r="F369" s="32">
        <v>0.1179</v>
      </c>
      <c r="G369" s="28" t="s">
        <v>11</v>
      </c>
    </row>
    <row r="370" spans="1:7" ht="15.75" thickBot="1">
      <c r="A370" s="23" t="s">
        <v>37</v>
      </c>
      <c r="B370" s="27"/>
      <c r="C370" s="25">
        <v>42548.373611111114</v>
      </c>
      <c r="D370" s="29"/>
      <c r="E370" s="31"/>
      <c r="F370" s="33"/>
      <c r="G370" s="29"/>
    </row>
    <row r="371" spans="1:7">
      <c r="A371" s="22" t="s">
        <v>79</v>
      </c>
      <c r="B371" s="26" t="s">
        <v>9</v>
      </c>
      <c r="C371" s="24" t="s">
        <v>10</v>
      </c>
      <c r="D371" s="28">
        <v>40.649000000000001</v>
      </c>
      <c r="E371" s="28">
        <v>250</v>
      </c>
      <c r="F371" s="32">
        <v>6.4399999999999999E-2</v>
      </c>
      <c r="G371" s="28" t="s">
        <v>11</v>
      </c>
    </row>
    <row r="372" spans="1:7" ht="15.75" thickBot="1">
      <c r="A372" s="23" t="s">
        <v>80</v>
      </c>
      <c r="B372" s="27"/>
      <c r="C372" s="25">
        <v>42548.364583333336</v>
      </c>
      <c r="D372" s="29"/>
      <c r="E372" s="29"/>
      <c r="F372" s="33"/>
      <c r="G372" s="29"/>
    </row>
    <row r="373" spans="1:7">
      <c r="A373" s="22" t="s">
        <v>83</v>
      </c>
      <c r="B373" s="26" t="s">
        <v>9</v>
      </c>
      <c r="C373" s="24" t="s">
        <v>10</v>
      </c>
      <c r="D373" s="28">
        <v>55.32</v>
      </c>
      <c r="E373" s="28">
        <v>200</v>
      </c>
      <c r="F373" s="32">
        <v>7.0099999999999996E-2</v>
      </c>
      <c r="G373" s="28" t="s">
        <v>11</v>
      </c>
    </row>
    <row r="374" spans="1:7" ht="15.75" thickBot="1">
      <c r="A374" s="23" t="s">
        <v>84</v>
      </c>
      <c r="B374" s="27"/>
      <c r="C374" s="25">
        <v>42548.363194444442</v>
      </c>
      <c r="D374" s="29"/>
      <c r="E374" s="29"/>
      <c r="F374" s="33"/>
      <c r="G374" s="29"/>
    </row>
    <row r="375" spans="1:7">
      <c r="A375" s="22" t="s">
        <v>93</v>
      </c>
      <c r="B375" s="26" t="s">
        <v>9</v>
      </c>
      <c r="C375" s="24" t="s">
        <v>10</v>
      </c>
      <c r="D375" s="28">
        <v>50.78</v>
      </c>
      <c r="E375" s="28">
        <v>200</v>
      </c>
      <c r="F375" s="32">
        <v>6.4399999999999999E-2</v>
      </c>
      <c r="G375" s="28" t="s">
        <v>11</v>
      </c>
    </row>
    <row r="376" spans="1:7" ht="15.75" thickBot="1">
      <c r="A376" s="23" t="s">
        <v>94</v>
      </c>
      <c r="B376" s="27"/>
      <c r="C376" s="25">
        <v>42548.361111111109</v>
      </c>
      <c r="D376" s="29"/>
      <c r="E376" s="29"/>
      <c r="F376" s="33"/>
      <c r="G376" s="29"/>
    </row>
    <row r="377" spans="1:7">
      <c r="A377" s="22" t="s">
        <v>75</v>
      </c>
      <c r="B377" s="26" t="s">
        <v>9</v>
      </c>
      <c r="C377" s="24" t="s">
        <v>10</v>
      </c>
      <c r="D377" s="28">
        <v>36.311</v>
      </c>
      <c r="E377" s="28">
        <v>300</v>
      </c>
      <c r="F377" s="32">
        <v>6.9000000000000006E-2</v>
      </c>
      <c r="G377" s="28" t="s">
        <v>11</v>
      </c>
    </row>
    <row r="378" spans="1:7" ht="15.75" thickBot="1">
      <c r="A378" s="23" t="s">
        <v>76</v>
      </c>
      <c r="B378" s="27"/>
      <c r="C378" s="25">
        <v>42548.361111111109</v>
      </c>
      <c r="D378" s="29"/>
      <c r="E378" s="29"/>
      <c r="F378" s="33"/>
      <c r="G378" s="29"/>
    </row>
    <row r="379" spans="1:7">
      <c r="A379" s="22" t="s">
        <v>65</v>
      </c>
      <c r="B379" s="26" t="s">
        <v>9</v>
      </c>
      <c r="C379" s="24" t="s">
        <v>10</v>
      </c>
      <c r="D379" s="28">
        <v>128.13</v>
      </c>
      <c r="E379" s="28">
        <v>100</v>
      </c>
      <c r="F379" s="32">
        <v>8.1100000000000005E-2</v>
      </c>
      <c r="G379" s="28" t="s">
        <v>11</v>
      </c>
    </row>
    <row r="380" spans="1:7" ht="15.75" thickBot="1">
      <c r="A380" s="23" t="s">
        <v>66</v>
      </c>
      <c r="B380" s="27"/>
      <c r="C380" s="25">
        <v>42548.36041666667</v>
      </c>
      <c r="D380" s="29"/>
      <c r="E380" s="29"/>
      <c r="F380" s="33"/>
      <c r="G380" s="29"/>
    </row>
    <row r="381" spans="1:7">
      <c r="A381" s="22" t="s">
        <v>89</v>
      </c>
      <c r="B381" s="26" t="s">
        <v>9</v>
      </c>
      <c r="C381" s="24" t="s">
        <v>10</v>
      </c>
      <c r="D381" s="28">
        <v>17.852</v>
      </c>
      <c r="E381" s="28">
        <v>650</v>
      </c>
      <c r="F381" s="32">
        <v>7.3499999999999996E-2</v>
      </c>
      <c r="G381" s="28" t="s">
        <v>11</v>
      </c>
    </row>
    <row r="382" spans="1:7" ht="15.75" thickBot="1">
      <c r="A382" s="23" t="s">
        <v>90</v>
      </c>
      <c r="B382" s="27"/>
      <c r="C382" s="25">
        <v>42548.359722222223</v>
      </c>
      <c r="D382" s="29"/>
      <c r="E382" s="29"/>
      <c r="F382" s="33"/>
      <c r="G382" s="29"/>
    </row>
    <row r="383" spans="1:7">
      <c r="A383" s="22" t="s">
        <v>85</v>
      </c>
      <c r="B383" s="26" t="s">
        <v>9</v>
      </c>
      <c r="C383" s="24" t="s">
        <v>10</v>
      </c>
      <c r="D383" s="28">
        <v>24.495000000000001</v>
      </c>
      <c r="E383" s="28">
        <v>500</v>
      </c>
      <c r="F383" s="32">
        <v>7.7499999999999999E-2</v>
      </c>
      <c r="G383" s="28" t="s">
        <v>11</v>
      </c>
    </row>
    <row r="384" spans="1:7" ht="15.75" thickBot="1">
      <c r="A384" s="23" t="s">
        <v>86</v>
      </c>
      <c r="B384" s="27"/>
      <c r="C384" s="25">
        <v>42548.35833333333</v>
      </c>
      <c r="D384" s="29"/>
      <c r="E384" s="29"/>
      <c r="F384" s="33"/>
      <c r="G384" s="29"/>
    </row>
    <row r="385" spans="1:7">
      <c r="A385" s="22" t="s">
        <v>85</v>
      </c>
      <c r="B385" s="26" t="s">
        <v>14</v>
      </c>
      <c r="C385" s="24" t="s">
        <v>10</v>
      </c>
      <c r="D385" s="28">
        <v>25.358000000000001</v>
      </c>
      <c r="E385" s="28">
        <v>800</v>
      </c>
      <c r="F385" s="32">
        <v>0.12839999999999999</v>
      </c>
      <c r="G385" s="36">
        <v>7.7999999999999996E-3</v>
      </c>
    </row>
    <row r="386" spans="1:7" ht="15.75" thickBot="1">
      <c r="A386" s="23" t="s">
        <v>86</v>
      </c>
      <c r="B386" s="27"/>
      <c r="C386" s="25">
        <v>42538.553472222222</v>
      </c>
      <c r="D386" s="29"/>
      <c r="E386" s="29"/>
      <c r="F386" s="33"/>
      <c r="G386" s="37"/>
    </row>
    <row r="387" spans="1:7">
      <c r="A387" s="22" t="s">
        <v>95</v>
      </c>
      <c r="B387" s="26" t="s">
        <v>40</v>
      </c>
      <c r="C387" s="24" t="s">
        <v>10</v>
      </c>
      <c r="D387" s="28">
        <v>25.501000000000001</v>
      </c>
      <c r="E387" s="30">
        <v>2000</v>
      </c>
      <c r="F387" s="32">
        <v>0.32219999999999999</v>
      </c>
      <c r="G387" s="34">
        <v>-1.4800000000000001E-2</v>
      </c>
    </row>
    <row r="388" spans="1:7" ht="15.75" thickBot="1">
      <c r="A388" s="23" t="s">
        <v>96</v>
      </c>
      <c r="B388" s="27"/>
      <c r="C388" s="25">
        <v>42538.552083333336</v>
      </c>
      <c r="D388" s="29"/>
      <c r="E388" s="31"/>
      <c r="F388" s="33"/>
      <c r="G388" s="35"/>
    </row>
    <row r="389" spans="1:7">
      <c r="A389" s="22" t="s">
        <v>95</v>
      </c>
      <c r="B389" s="26" t="s">
        <v>9</v>
      </c>
      <c r="C389" s="24" t="s">
        <v>10</v>
      </c>
      <c r="D389" s="28">
        <v>25.88</v>
      </c>
      <c r="E389" s="30">
        <v>1200</v>
      </c>
      <c r="F389" s="32">
        <v>0.1958</v>
      </c>
      <c r="G389" s="28" t="s">
        <v>11</v>
      </c>
    </row>
    <row r="390" spans="1:7" ht="15.75" thickBot="1">
      <c r="A390" s="23" t="s">
        <v>96</v>
      </c>
      <c r="B390" s="27"/>
      <c r="C390" s="25">
        <v>42536.421527777777</v>
      </c>
      <c r="D390" s="29"/>
      <c r="E390" s="31"/>
      <c r="F390" s="33"/>
      <c r="G390" s="29"/>
    </row>
    <row r="391" spans="1:7">
      <c r="A391" s="22" t="s">
        <v>85</v>
      </c>
      <c r="B391" s="26" t="s">
        <v>9</v>
      </c>
      <c r="C391" s="24" t="s">
        <v>10</v>
      </c>
      <c r="D391" s="28">
        <v>25.161999999999999</v>
      </c>
      <c r="E391" s="28">
        <v>800</v>
      </c>
      <c r="F391" s="32">
        <v>0.12690000000000001</v>
      </c>
      <c r="G391" s="28" t="s">
        <v>11</v>
      </c>
    </row>
    <row r="392" spans="1:7" ht="15.75" thickBot="1">
      <c r="A392" s="23" t="s">
        <v>86</v>
      </c>
      <c r="B392" s="27"/>
      <c r="C392" s="25">
        <v>42536.418055555558</v>
      </c>
      <c r="D392" s="29"/>
      <c r="E392" s="29"/>
      <c r="F392" s="33"/>
      <c r="G392" s="29"/>
    </row>
    <row r="393" spans="1:7">
      <c r="A393" s="22" t="s">
        <v>95</v>
      </c>
      <c r="B393" s="26" t="s">
        <v>9</v>
      </c>
      <c r="C393" s="24" t="s">
        <v>10</v>
      </c>
      <c r="D393" s="28">
        <v>25.89</v>
      </c>
      <c r="E393" s="28">
        <v>800</v>
      </c>
      <c r="F393" s="32">
        <v>0.1305</v>
      </c>
      <c r="G393" s="28" t="s">
        <v>11</v>
      </c>
    </row>
    <row r="394" spans="1:7" ht="15.75" thickBot="1">
      <c r="A394" s="23" t="s">
        <v>96</v>
      </c>
      <c r="B394" s="27"/>
      <c r="C394" s="25">
        <v>42536.418055555558</v>
      </c>
      <c r="D394" s="29"/>
      <c r="E394" s="29"/>
      <c r="F394" s="33"/>
      <c r="G394" s="29"/>
    </row>
    <row r="395" spans="1:7">
      <c r="A395" s="22" t="s">
        <v>97</v>
      </c>
      <c r="B395" s="26" t="s">
        <v>14</v>
      </c>
      <c r="C395" s="24" t="s">
        <v>10</v>
      </c>
      <c r="D395" s="28">
        <v>3.8879999999999999</v>
      </c>
      <c r="E395" s="30">
        <v>5000</v>
      </c>
      <c r="F395" s="32">
        <v>0.12239999999999999</v>
      </c>
      <c r="G395" s="36">
        <v>7.3200000000000001E-2</v>
      </c>
    </row>
    <row r="396" spans="1:7" ht="15.75" thickBot="1">
      <c r="A396" s="23" t="s">
        <v>98</v>
      </c>
      <c r="B396" s="27"/>
      <c r="C396" s="25">
        <v>42527.808333333334</v>
      </c>
      <c r="D396" s="29"/>
      <c r="E396" s="31"/>
      <c r="F396" s="33"/>
      <c r="G396" s="37"/>
    </row>
    <row r="397" spans="1:7">
      <c r="A397" s="22" t="s">
        <v>97</v>
      </c>
      <c r="B397" s="26" t="s">
        <v>14</v>
      </c>
      <c r="C397" s="24" t="s">
        <v>10</v>
      </c>
      <c r="D397" s="28">
        <v>3.7850000000000001</v>
      </c>
      <c r="E397" s="30">
        <v>6500</v>
      </c>
      <c r="F397" s="32">
        <v>0.155</v>
      </c>
      <c r="G397" s="36">
        <v>4.48E-2</v>
      </c>
    </row>
    <row r="398" spans="1:7" ht="15.75" thickBot="1">
      <c r="A398" s="23" t="s">
        <v>98</v>
      </c>
      <c r="B398" s="27"/>
      <c r="C398" s="25">
        <v>42522.363888888889</v>
      </c>
      <c r="D398" s="29"/>
      <c r="E398" s="31"/>
      <c r="F398" s="33"/>
      <c r="G398" s="37"/>
    </row>
    <row r="399" spans="1:7">
      <c r="A399" s="22" t="s">
        <v>97</v>
      </c>
      <c r="B399" s="26" t="s">
        <v>14</v>
      </c>
      <c r="C399" s="24" t="s">
        <v>10</v>
      </c>
      <c r="D399" s="28">
        <v>3.8279999999999998</v>
      </c>
      <c r="E399" s="30">
        <v>30000</v>
      </c>
      <c r="F399" s="32">
        <v>0.71760000000000002</v>
      </c>
      <c r="G399" s="36">
        <v>5.67E-2</v>
      </c>
    </row>
    <row r="400" spans="1:7" ht="15.75" thickBot="1">
      <c r="A400" s="23" t="s">
        <v>98</v>
      </c>
      <c r="B400" s="27"/>
      <c r="C400" s="25">
        <v>42522.338194444441</v>
      </c>
      <c r="D400" s="29"/>
      <c r="E400" s="31"/>
      <c r="F400" s="33"/>
      <c r="G400" s="37"/>
    </row>
    <row r="401" spans="1:7">
      <c r="A401" s="22" t="s">
        <v>97</v>
      </c>
      <c r="B401" s="26" t="s">
        <v>9</v>
      </c>
      <c r="C401" s="24" t="s">
        <v>10</v>
      </c>
      <c r="D401" s="28">
        <v>3.5089999999999999</v>
      </c>
      <c r="E401" s="30">
        <v>11500</v>
      </c>
      <c r="F401" s="32">
        <v>0.2782</v>
      </c>
      <c r="G401" s="28" t="s">
        <v>11</v>
      </c>
    </row>
    <row r="402" spans="1:7" ht="15.75" thickBot="1">
      <c r="A402" s="23" t="s">
        <v>98</v>
      </c>
      <c r="B402" s="27"/>
      <c r="C402" s="25">
        <v>42510.413194444445</v>
      </c>
      <c r="D402" s="29"/>
      <c r="E402" s="31"/>
      <c r="F402" s="33"/>
      <c r="G402" s="29"/>
    </row>
    <row r="403" spans="1:7">
      <c r="A403" s="22" t="s">
        <v>97</v>
      </c>
      <c r="B403" s="26" t="s">
        <v>9</v>
      </c>
      <c r="C403" s="24" t="s">
        <v>10</v>
      </c>
      <c r="D403" s="28">
        <v>3.4969999999999999</v>
      </c>
      <c r="E403" s="30">
        <v>10000</v>
      </c>
      <c r="F403" s="32">
        <v>0.2407</v>
      </c>
      <c r="G403" s="28" t="s">
        <v>11</v>
      </c>
    </row>
    <row r="404" spans="1:7" ht="15.75" thickBot="1">
      <c r="A404" s="23" t="s">
        <v>98</v>
      </c>
      <c r="B404" s="27"/>
      <c r="C404" s="25">
        <v>42508.530555555553</v>
      </c>
      <c r="D404" s="29"/>
      <c r="E404" s="31"/>
      <c r="F404" s="33"/>
      <c r="G404" s="29"/>
    </row>
    <row r="405" spans="1:7">
      <c r="A405" s="22" t="s">
        <v>49</v>
      </c>
      <c r="B405" s="26" t="s">
        <v>14</v>
      </c>
      <c r="C405" s="24" t="s">
        <v>10</v>
      </c>
      <c r="D405" s="28">
        <v>8.1359999999999992</v>
      </c>
      <c r="E405" s="30">
        <v>9000</v>
      </c>
      <c r="F405" s="32">
        <v>0.48699999999999999</v>
      </c>
      <c r="G405" s="34">
        <v>-4.1099999999999998E-2</v>
      </c>
    </row>
    <row r="406" spans="1:7" ht="15.75" thickBot="1">
      <c r="A406" s="23" t="s">
        <v>50</v>
      </c>
      <c r="B406" s="27"/>
      <c r="C406" s="25">
        <v>42501.447916666664</v>
      </c>
      <c r="D406" s="29"/>
      <c r="E406" s="31"/>
      <c r="F406" s="33"/>
      <c r="G406" s="35"/>
    </row>
    <row r="407" spans="1:7">
      <c r="A407" s="22" t="s">
        <v>97</v>
      </c>
      <c r="B407" s="26" t="s">
        <v>9</v>
      </c>
      <c r="C407" s="24" t="s">
        <v>10</v>
      </c>
      <c r="D407" s="28">
        <v>3.7509999999999999</v>
      </c>
      <c r="E407" s="30">
        <v>20000</v>
      </c>
      <c r="F407" s="32">
        <v>0.49099999999999999</v>
      </c>
      <c r="G407" s="28" t="s">
        <v>11</v>
      </c>
    </row>
    <row r="408" spans="1:7" ht="15.75" thickBot="1">
      <c r="A408" s="23" t="s">
        <v>98</v>
      </c>
      <c r="B408" s="27"/>
      <c r="C408" s="25">
        <v>42500.585416666669</v>
      </c>
      <c r="D408" s="29"/>
      <c r="E408" s="31"/>
      <c r="F408" s="33"/>
      <c r="G408" s="29"/>
    </row>
    <row r="409" spans="1:7">
      <c r="A409" s="22" t="s">
        <v>49</v>
      </c>
      <c r="B409" s="26" t="s">
        <v>14</v>
      </c>
      <c r="C409" s="24" t="s">
        <v>10</v>
      </c>
      <c r="D409" s="28">
        <v>8.4909999999999997</v>
      </c>
      <c r="E409" s="30">
        <v>9000</v>
      </c>
      <c r="F409" s="32">
        <v>0.49659999999999999</v>
      </c>
      <c r="G409" s="36">
        <v>6.9999999999999999E-4</v>
      </c>
    </row>
    <row r="410" spans="1:7" ht="15.75" thickBot="1">
      <c r="A410" s="23" t="s">
        <v>50</v>
      </c>
      <c r="B410" s="27"/>
      <c r="C410" s="25">
        <v>42500.390277777777</v>
      </c>
      <c r="D410" s="29"/>
      <c r="E410" s="31"/>
      <c r="F410" s="33"/>
      <c r="G410" s="37"/>
    </row>
    <row r="411" spans="1:7">
      <c r="A411" s="22" t="s">
        <v>49</v>
      </c>
      <c r="B411" s="26" t="s">
        <v>9</v>
      </c>
      <c r="C411" s="24" t="s">
        <v>10</v>
      </c>
      <c r="D411" s="28">
        <v>8.4849999999999994</v>
      </c>
      <c r="E411" s="30">
        <v>18000</v>
      </c>
      <c r="F411" s="32">
        <v>0.99270000000000003</v>
      </c>
      <c r="G411" s="28" t="s">
        <v>11</v>
      </c>
    </row>
    <row r="412" spans="1:7" ht="15.75" thickBot="1">
      <c r="A412" s="23" t="s">
        <v>50</v>
      </c>
      <c r="B412" s="27"/>
      <c r="C412" s="25">
        <v>42499.454861111109</v>
      </c>
      <c r="D412" s="29"/>
      <c r="E412" s="31"/>
      <c r="F412" s="33"/>
      <c r="G412" s="29"/>
    </row>
    <row r="413" spans="1:7">
      <c r="A413" s="22" t="s">
        <v>99</v>
      </c>
      <c r="B413" s="26" t="s">
        <v>14</v>
      </c>
      <c r="C413" s="24" t="s">
        <v>10</v>
      </c>
      <c r="D413" s="28">
        <v>0.71</v>
      </c>
      <c r="E413" s="30">
        <v>120000</v>
      </c>
      <c r="F413" s="32">
        <v>0.54759999999999998</v>
      </c>
      <c r="G413" s="36">
        <v>4.1099999999999998E-2</v>
      </c>
    </row>
    <row r="414" spans="1:7" ht="15.75" thickBot="1">
      <c r="A414" s="23" t="s">
        <v>100</v>
      </c>
      <c r="B414" s="27"/>
      <c r="C414" s="25">
        <v>42489.688194444447</v>
      </c>
      <c r="D414" s="29"/>
      <c r="E414" s="31"/>
      <c r="F414" s="33"/>
      <c r="G414" s="37"/>
    </row>
    <row r="415" spans="1:7">
      <c r="A415" s="22" t="s">
        <v>93</v>
      </c>
      <c r="B415" s="26" t="s">
        <v>40</v>
      </c>
      <c r="C415" s="24" t="s">
        <v>10</v>
      </c>
      <c r="D415" s="28">
        <v>58.031999999999996</v>
      </c>
      <c r="E415" s="30">
        <v>1180</v>
      </c>
      <c r="F415" s="32">
        <v>0.44879999999999998</v>
      </c>
      <c r="G415" s="36">
        <v>8.0000000000000004E-4</v>
      </c>
    </row>
    <row r="416" spans="1:7" ht="15.75" thickBot="1">
      <c r="A416" s="23" t="s">
        <v>94</v>
      </c>
      <c r="B416" s="27"/>
      <c r="C416" s="25">
        <v>42481.506944444445</v>
      </c>
      <c r="D416" s="29"/>
      <c r="E416" s="31"/>
      <c r="F416" s="33"/>
      <c r="G416" s="37"/>
    </row>
    <row r="417" spans="1:7">
      <c r="A417" s="22" t="s">
        <v>93</v>
      </c>
      <c r="B417" s="26" t="s">
        <v>9</v>
      </c>
      <c r="C417" s="24" t="s">
        <v>10</v>
      </c>
      <c r="D417" s="28">
        <v>57.988</v>
      </c>
      <c r="E417" s="30">
        <v>1180</v>
      </c>
      <c r="F417" s="32">
        <v>0.44040000000000001</v>
      </c>
      <c r="G417" s="28" t="s">
        <v>11</v>
      </c>
    </row>
    <row r="418" spans="1:7" ht="15.75" thickBot="1">
      <c r="A418" s="23" t="s">
        <v>94</v>
      </c>
      <c r="B418" s="27"/>
      <c r="C418" s="25">
        <v>42474.527777777781</v>
      </c>
      <c r="D418" s="29"/>
      <c r="E418" s="31"/>
      <c r="F418" s="33"/>
      <c r="G418" s="29"/>
    </row>
    <row r="419" spans="1:7">
      <c r="A419" s="22" t="s">
        <v>99</v>
      </c>
      <c r="B419" s="26" t="s">
        <v>9</v>
      </c>
      <c r="C419" s="24" t="s">
        <v>10</v>
      </c>
      <c r="D419" s="28">
        <v>0.68200000000000005</v>
      </c>
      <c r="E419" s="30">
        <v>120000</v>
      </c>
      <c r="F419" s="32">
        <v>0.54049999999999998</v>
      </c>
      <c r="G419" s="28" t="s">
        <v>11</v>
      </c>
    </row>
    <row r="420" spans="1:7" ht="15.75" thickBot="1">
      <c r="A420" s="23" t="s">
        <v>100</v>
      </c>
      <c r="B420" s="27"/>
      <c r="C420" s="25">
        <v>42473.594444444447</v>
      </c>
      <c r="D420" s="29"/>
      <c r="E420" s="31"/>
      <c r="F420" s="33"/>
      <c r="G420" s="29"/>
    </row>
    <row r="421" spans="1:7">
      <c r="A421" s="22" t="s">
        <v>97</v>
      </c>
      <c r="B421" s="26" t="s">
        <v>31</v>
      </c>
      <c r="C421" s="24" t="s">
        <v>10</v>
      </c>
      <c r="D421" s="28">
        <v>5.1070000000000002</v>
      </c>
      <c r="E421" s="30">
        <v>29700</v>
      </c>
      <c r="F421" s="32">
        <v>0.99960000000000004</v>
      </c>
      <c r="G421" s="36">
        <v>0.39839999999999998</v>
      </c>
    </row>
    <row r="422" spans="1:7" ht="15.75" thickBot="1">
      <c r="A422" s="23" t="s">
        <v>98</v>
      </c>
      <c r="B422" s="27"/>
      <c r="C422" s="25">
        <v>42472.76458333333</v>
      </c>
      <c r="D422" s="29"/>
      <c r="E422" s="31"/>
      <c r="F422" s="33"/>
      <c r="G422" s="37"/>
    </row>
    <row r="423" spans="1:7">
      <c r="A423" s="22" t="s">
        <v>97</v>
      </c>
      <c r="B423" s="26" t="s">
        <v>9</v>
      </c>
      <c r="C423" s="24" t="s">
        <v>10</v>
      </c>
      <c r="D423" s="28">
        <v>3.6520000000000001</v>
      </c>
      <c r="E423" s="30">
        <v>29700</v>
      </c>
      <c r="F423" s="32">
        <v>0.99870000000000003</v>
      </c>
      <c r="G423" s="28" t="s">
        <v>11</v>
      </c>
    </row>
    <row r="424" spans="1:7" ht="15.75" thickBot="1">
      <c r="A424" s="23" t="s">
        <v>98</v>
      </c>
      <c r="B424" s="27"/>
      <c r="C424" s="25">
        <v>42460.69027777778</v>
      </c>
      <c r="D424" s="29"/>
      <c r="E424" s="31"/>
      <c r="F424" s="33"/>
      <c r="G424" s="29"/>
    </row>
    <row r="425" spans="1:7">
      <c r="A425" s="22" t="s">
        <v>93</v>
      </c>
      <c r="B425" s="26" t="s">
        <v>31</v>
      </c>
      <c r="C425" s="24" t="s">
        <v>10</v>
      </c>
      <c r="D425" s="28">
        <v>55.094000000000001</v>
      </c>
      <c r="E425" s="30">
        <v>1950</v>
      </c>
      <c r="F425" s="32">
        <v>0.99570000000000003</v>
      </c>
      <c r="G425" s="34">
        <v>-2.3099999999999999E-2</v>
      </c>
    </row>
    <row r="426" spans="1:7" ht="15.75" thickBot="1">
      <c r="A426" s="23" t="s">
        <v>94</v>
      </c>
      <c r="B426" s="27"/>
      <c r="C426" s="25">
        <v>42458.843055555553</v>
      </c>
      <c r="D426" s="29"/>
      <c r="E426" s="31"/>
      <c r="F426" s="33"/>
      <c r="G426" s="35"/>
    </row>
    <row r="427" spans="1:7">
      <c r="A427" s="22" t="s">
        <v>93</v>
      </c>
      <c r="B427" s="26" t="s">
        <v>9</v>
      </c>
      <c r="C427" s="24" t="s">
        <v>10</v>
      </c>
      <c r="D427" s="28">
        <v>56.398000000000003</v>
      </c>
      <c r="E427" s="30">
        <v>1950</v>
      </c>
      <c r="F427" s="32">
        <v>0.98960000000000004</v>
      </c>
      <c r="G427" s="28" t="s">
        <v>11</v>
      </c>
    </row>
    <row r="428" spans="1:7" ht="15.75" thickBot="1">
      <c r="A428" s="23" t="s">
        <v>94</v>
      </c>
      <c r="B428" s="27"/>
      <c r="C428" s="25">
        <v>42452.612500000003</v>
      </c>
      <c r="D428" s="29"/>
      <c r="E428" s="31"/>
      <c r="F428" s="33"/>
      <c r="G428" s="29"/>
    </row>
    <row r="429" spans="1:7">
      <c r="A429" s="22" t="s">
        <v>101</v>
      </c>
      <c r="B429" s="26" t="s">
        <v>14</v>
      </c>
      <c r="C429" s="24" t="s">
        <v>10</v>
      </c>
      <c r="D429" s="28">
        <v>0.624</v>
      </c>
      <c r="E429" s="30">
        <v>176000</v>
      </c>
      <c r="F429" s="32">
        <v>0.94720000000000004</v>
      </c>
      <c r="G429" s="34">
        <v>-0.25</v>
      </c>
    </row>
    <row r="430" spans="1:7" ht="15.75" thickBot="1">
      <c r="A430" s="23" t="s">
        <v>102</v>
      </c>
      <c r="B430" s="27"/>
      <c r="C430" s="25">
        <v>42444.675694444442</v>
      </c>
      <c r="D430" s="29"/>
      <c r="E430" s="31"/>
      <c r="F430" s="33"/>
      <c r="G430" s="35"/>
    </row>
    <row r="431" spans="1:7">
      <c r="A431" s="22" t="s">
        <v>101</v>
      </c>
      <c r="B431" s="26" t="s">
        <v>9</v>
      </c>
      <c r="C431" s="24" t="s">
        <v>10</v>
      </c>
      <c r="D431" s="28">
        <v>0.83199999999999996</v>
      </c>
      <c r="E431" s="30">
        <v>176000</v>
      </c>
      <c r="F431" s="32">
        <v>0.99070000000000003</v>
      </c>
      <c r="G431" s="28" t="s">
        <v>11</v>
      </c>
    </row>
    <row r="432" spans="1:7" ht="15.75" thickBot="1">
      <c r="A432" s="23" t="s">
        <v>102</v>
      </c>
      <c r="B432" s="27"/>
      <c r="C432" s="25">
        <v>42444.470138888886</v>
      </c>
      <c r="D432" s="29"/>
      <c r="E432" s="31"/>
      <c r="F432" s="33"/>
      <c r="G432" s="29"/>
    </row>
    <row r="433" spans="1:7">
      <c r="A433" s="22" t="s">
        <v>103</v>
      </c>
      <c r="B433" s="26" t="s">
        <v>14</v>
      </c>
      <c r="C433" s="24" t="s">
        <v>10</v>
      </c>
      <c r="D433" s="28">
        <v>20.718</v>
      </c>
      <c r="E433" s="30">
        <v>7000</v>
      </c>
      <c r="F433" s="32">
        <v>0.97870000000000001</v>
      </c>
      <c r="G433" s="36">
        <v>7.1000000000000004E-3</v>
      </c>
    </row>
    <row r="434" spans="1:7" ht="15.75" thickBot="1">
      <c r="A434" s="23" t="s">
        <v>104</v>
      </c>
      <c r="B434" s="27"/>
      <c r="C434" s="25">
        <v>42444.362500000003</v>
      </c>
      <c r="D434" s="29"/>
      <c r="E434" s="31"/>
      <c r="F434" s="33"/>
      <c r="G434" s="37"/>
    </row>
    <row r="435" spans="1:7">
      <c r="A435" s="22" t="s">
        <v>103</v>
      </c>
      <c r="B435" s="26" t="s">
        <v>9</v>
      </c>
      <c r="C435" s="24" t="s">
        <v>10</v>
      </c>
      <c r="D435" s="28">
        <v>20.571999999999999</v>
      </c>
      <c r="E435" s="30">
        <v>7000</v>
      </c>
      <c r="F435" s="28" t="s">
        <v>11</v>
      </c>
      <c r="G435" s="28" t="s">
        <v>11</v>
      </c>
    </row>
    <row r="436" spans="1:7" ht="15.75" thickBot="1">
      <c r="A436" s="23" t="s">
        <v>104</v>
      </c>
      <c r="B436" s="27"/>
      <c r="C436" s="25">
        <v>42439.577777777777</v>
      </c>
      <c r="D436" s="29"/>
      <c r="E436" s="31"/>
      <c r="F436" s="29"/>
      <c r="G436" s="29"/>
    </row>
    <row r="437" spans="1:7">
      <c r="A437" s="22" t="s">
        <v>105</v>
      </c>
      <c r="B437" s="26" t="s">
        <v>14</v>
      </c>
      <c r="C437" s="24" t="s">
        <v>10</v>
      </c>
      <c r="D437" s="28">
        <v>9.3710000000000004</v>
      </c>
      <c r="E437" s="30">
        <v>16460</v>
      </c>
      <c r="F437" s="28" t="s">
        <v>11</v>
      </c>
      <c r="G437" s="36">
        <v>0.54330000000000001</v>
      </c>
    </row>
    <row r="438" spans="1:7" ht="15.75" thickBot="1">
      <c r="A438" s="23" t="s">
        <v>106</v>
      </c>
      <c r="B438" s="27"/>
      <c r="C438" s="25">
        <v>42433.731944444444</v>
      </c>
      <c r="D438" s="29"/>
      <c r="E438" s="31"/>
      <c r="F438" s="29"/>
      <c r="G438" s="37"/>
    </row>
    <row r="439" spans="1:7">
      <c r="A439" s="22" t="s">
        <v>105</v>
      </c>
      <c r="B439" s="26" t="s">
        <v>9</v>
      </c>
      <c r="C439" s="24" t="s">
        <v>10</v>
      </c>
      <c r="D439" s="28">
        <v>6.0720000000000001</v>
      </c>
      <c r="E439" s="30">
        <v>16460</v>
      </c>
      <c r="F439" s="28" t="s">
        <v>11</v>
      </c>
      <c r="G439" s="28" t="s">
        <v>11</v>
      </c>
    </row>
    <row r="440" spans="1:7" ht="15.75" thickBot="1">
      <c r="A440" s="23" t="s">
        <v>106</v>
      </c>
      <c r="B440" s="27"/>
      <c r="C440" s="25">
        <v>42373.543055555558</v>
      </c>
      <c r="D440" s="29"/>
      <c r="E440" s="31"/>
      <c r="F440" s="29"/>
      <c r="G440" s="29"/>
    </row>
  </sheetData>
  <mergeCells count="1095">
    <mergeCell ref="B439:B440"/>
    <mergeCell ref="D439:D440"/>
    <mergeCell ref="E439:E440"/>
    <mergeCell ref="F439:F440"/>
    <mergeCell ref="G439:G440"/>
    <mergeCell ref="B435:B436"/>
    <mergeCell ref="D435:D436"/>
    <mergeCell ref="E435:E436"/>
    <mergeCell ref="F435:F436"/>
    <mergeCell ref="G435:G436"/>
    <mergeCell ref="B437:B438"/>
    <mergeCell ref="D437:D438"/>
    <mergeCell ref="E437:E438"/>
    <mergeCell ref="F437:F438"/>
    <mergeCell ref="G437:G438"/>
    <mergeCell ref="B431:B432"/>
    <mergeCell ref="D431:D432"/>
    <mergeCell ref="E431:E432"/>
    <mergeCell ref="F431:F432"/>
    <mergeCell ref="G431:G432"/>
    <mergeCell ref="B433:B434"/>
    <mergeCell ref="D433:D434"/>
    <mergeCell ref="E433:E434"/>
    <mergeCell ref="F433:F434"/>
    <mergeCell ref="G433:G434"/>
    <mergeCell ref="B427:B428"/>
    <mergeCell ref="D427:D428"/>
    <mergeCell ref="E427:E428"/>
    <mergeCell ref="F427:F428"/>
    <mergeCell ref="G427:G428"/>
    <mergeCell ref="B429:B430"/>
    <mergeCell ref="D429:D430"/>
    <mergeCell ref="E429:E430"/>
    <mergeCell ref="F429:F430"/>
    <mergeCell ref="G429:G430"/>
    <mergeCell ref="B423:B424"/>
    <mergeCell ref="D423:D424"/>
    <mergeCell ref="E423:E424"/>
    <mergeCell ref="F423:F424"/>
    <mergeCell ref="G423:G424"/>
    <mergeCell ref="B425:B426"/>
    <mergeCell ref="D425:D426"/>
    <mergeCell ref="E425:E426"/>
    <mergeCell ref="F425:F426"/>
    <mergeCell ref="G425:G426"/>
    <mergeCell ref="B419:B420"/>
    <mergeCell ref="D419:D420"/>
    <mergeCell ref="E419:E420"/>
    <mergeCell ref="F419:F420"/>
    <mergeCell ref="G419:G420"/>
    <mergeCell ref="B421:B422"/>
    <mergeCell ref="D421:D422"/>
    <mergeCell ref="E421:E422"/>
    <mergeCell ref="F421:F422"/>
    <mergeCell ref="G421:G422"/>
    <mergeCell ref="B415:B416"/>
    <mergeCell ref="D415:D416"/>
    <mergeCell ref="E415:E416"/>
    <mergeCell ref="F415:F416"/>
    <mergeCell ref="G415:G416"/>
    <mergeCell ref="B417:B418"/>
    <mergeCell ref="D417:D418"/>
    <mergeCell ref="E417:E418"/>
    <mergeCell ref="F417:F418"/>
    <mergeCell ref="G417:G418"/>
    <mergeCell ref="B411:B412"/>
    <mergeCell ref="D411:D412"/>
    <mergeCell ref="E411:E412"/>
    <mergeCell ref="F411:F412"/>
    <mergeCell ref="G411:G412"/>
    <mergeCell ref="B413:B414"/>
    <mergeCell ref="D413:D414"/>
    <mergeCell ref="E413:E414"/>
    <mergeCell ref="F413:F414"/>
    <mergeCell ref="G413:G414"/>
    <mergeCell ref="B407:B408"/>
    <mergeCell ref="D407:D408"/>
    <mergeCell ref="E407:E408"/>
    <mergeCell ref="F407:F408"/>
    <mergeCell ref="G407:G408"/>
    <mergeCell ref="B409:B410"/>
    <mergeCell ref="D409:D410"/>
    <mergeCell ref="E409:E410"/>
    <mergeCell ref="F409:F410"/>
    <mergeCell ref="G409:G410"/>
    <mergeCell ref="B403:B404"/>
    <mergeCell ref="D403:D404"/>
    <mergeCell ref="E403:E404"/>
    <mergeCell ref="F403:F404"/>
    <mergeCell ref="G403:G404"/>
    <mergeCell ref="B405:B406"/>
    <mergeCell ref="D405:D406"/>
    <mergeCell ref="E405:E406"/>
    <mergeCell ref="F405:F406"/>
    <mergeCell ref="G405:G406"/>
    <mergeCell ref="B399:B400"/>
    <mergeCell ref="D399:D400"/>
    <mergeCell ref="E399:E400"/>
    <mergeCell ref="F399:F400"/>
    <mergeCell ref="G399:G400"/>
    <mergeCell ref="B401:B402"/>
    <mergeCell ref="D401:D402"/>
    <mergeCell ref="E401:E402"/>
    <mergeCell ref="F401:F402"/>
    <mergeCell ref="G401:G402"/>
    <mergeCell ref="B395:B396"/>
    <mergeCell ref="D395:D396"/>
    <mergeCell ref="E395:E396"/>
    <mergeCell ref="F395:F396"/>
    <mergeCell ref="G395:G396"/>
    <mergeCell ref="B397:B398"/>
    <mergeCell ref="D397:D398"/>
    <mergeCell ref="E397:E398"/>
    <mergeCell ref="F397:F398"/>
    <mergeCell ref="G397:G398"/>
    <mergeCell ref="B391:B392"/>
    <mergeCell ref="D391:D392"/>
    <mergeCell ref="E391:E392"/>
    <mergeCell ref="F391:F392"/>
    <mergeCell ref="G391:G392"/>
    <mergeCell ref="B393:B394"/>
    <mergeCell ref="D393:D394"/>
    <mergeCell ref="E393:E394"/>
    <mergeCell ref="F393:F394"/>
    <mergeCell ref="G393:G394"/>
    <mergeCell ref="B387:B388"/>
    <mergeCell ref="D387:D388"/>
    <mergeCell ref="E387:E388"/>
    <mergeCell ref="F387:F388"/>
    <mergeCell ref="G387:G388"/>
    <mergeCell ref="B389:B390"/>
    <mergeCell ref="D389:D390"/>
    <mergeCell ref="E389:E390"/>
    <mergeCell ref="F389:F390"/>
    <mergeCell ref="G389:G390"/>
    <mergeCell ref="B383:B384"/>
    <mergeCell ref="D383:D384"/>
    <mergeCell ref="E383:E384"/>
    <mergeCell ref="F383:F384"/>
    <mergeCell ref="G383:G384"/>
    <mergeCell ref="B385:B386"/>
    <mergeCell ref="D385:D386"/>
    <mergeCell ref="E385:E386"/>
    <mergeCell ref="F385:F386"/>
    <mergeCell ref="G385:G386"/>
    <mergeCell ref="B379:B380"/>
    <mergeCell ref="D379:D380"/>
    <mergeCell ref="E379:E380"/>
    <mergeCell ref="F379:F380"/>
    <mergeCell ref="G379:G380"/>
    <mergeCell ref="B381:B382"/>
    <mergeCell ref="D381:D382"/>
    <mergeCell ref="E381:E382"/>
    <mergeCell ref="F381:F382"/>
    <mergeCell ref="G381:G382"/>
    <mergeCell ref="B375:B376"/>
    <mergeCell ref="D375:D376"/>
    <mergeCell ref="E375:E376"/>
    <mergeCell ref="F375:F376"/>
    <mergeCell ref="G375:G376"/>
    <mergeCell ref="B377:B378"/>
    <mergeCell ref="D377:D378"/>
    <mergeCell ref="E377:E378"/>
    <mergeCell ref="F377:F378"/>
    <mergeCell ref="G377:G378"/>
    <mergeCell ref="B371:B372"/>
    <mergeCell ref="D371:D372"/>
    <mergeCell ref="E371:E372"/>
    <mergeCell ref="F371:F372"/>
    <mergeCell ref="G371:G372"/>
    <mergeCell ref="B373:B374"/>
    <mergeCell ref="D373:D374"/>
    <mergeCell ref="E373:E374"/>
    <mergeCell ref="F373:F374"/>
    <mergeCell ref="G373:G374"/>
    <mergeCell ref="B367:B368"/>
    <mergeCell ref="D367:D368"/>
    <mergeCell ref="E367:E368"/>
    <mergeCell ref="F367:F368"/>
    <mergeCell ref="G367:G368"/>
    <mergeCell ref="B369:B370"/>
    <mergeCell ref="D369:D370"/>
    <mergeCell ref="E369:E370"/>
    <mergeCell ref="F369:F370"/>
    <mergeCell ref="G369:G370"/>
    <mergeCell ref="B363:B364"/>
    <mergeCell ref="D363:D364"/>
    <mergeCell ref="E363:E364"/>
    <mergeCell ref="F363:F364"/>
    <mergeCell ref="G363:G364"/>
    <mergeCell ref="B365:B366"/>
    <mergeCell ref="D365:D366"/>
    <mergeCell ref="E365:E366"/>
    <mergeCell ref="F365:F366"/>
    <mergeCell ref="G365:G366"/>
    <mergeCell ref="B359:B360"/>
    <mergeCell ref="D359:D360"/>
    <mergeCell ref="E359:E360"/>
    <mergeCell ref="F359:F360"/>
    <mergeCell ref="G359:G360"/>
    <mergeCell ref="B361:B362"/>
    <mergeCell ref="D361:D362"/>
    <mergeCell ref="E361:E362"/>
    <mergeCell ref="F361:F362"/>
    <mergeCell ref="G361:G362"/>
    <mergeCell ref="B355:B356"/>
    <mergeCell ref="D355:D356"/>
    <mergeCell ref="E355:E356"/>
    <mergeCell ref="F355:F356"/>
    <mergeCell ref="G355:G356"/>
    <mergeCell ref="B357:B358"/>
    <mergeCell ref="D357:D358"/>
    <mergeCell ref="E357:E358"/>
    <mergeCell ref="F357:F358"/>
    <mergeCell ref="G357:G358"/>
    <mergeCell ref="B351:B352"/>
    <mergeCell ref="D351:D352"/>
    <mergeCell ref="E351:E352"/>
    <mergeCell ref="F351:F352"/>
    <mergeCell ref="G351:G352"/>
    <mergeCell ref="B353:B354"/>
    <mergeCell ref="D353:D354"/>
    <mergeCell ref="E353:E354"/>
    <mergeCell ref="F353:F354"/>
    <mergeCell ref="G353:G354"/>
    <mergeCell ref="B347:B348"/>
    <mergeCell ref="D347:D348"/>
    <mergeCell ref="E347:E348"/>
    <mergeCell ref="F347:F348"/>
    <mergeCell ref="G347:G348"/>
    <mergeCell ref="B349:B350"/>
    <mergeCell ref="D349:D350"/>
    <mergeCell ref="E349:E350"/>
    <mergeCell ref="F349:F350"/>
    <mergeCell ref="G349:G350"/>
    <mergeCell ref="B343:B344"/>
    <mergeCell ref="D343:D344"/>
    <mergeCell ref="E343:E344"/>
    <mergeCell ref="F343:F344"/>
    <mergeCell ref="G343:G344"/>
    <mergeCell ref="B345:B346"/>
    <mergeCell ref="D345:D346"/>
    <mergeCell ref="E345:E346"/>
    <mergeCell ref="F345:F346"/>
    <mergeCell ref="G345:G346"/>
    <mergeCell ref="B339:B340"/>
    <mergeCell ref="D339:D340"/>
    <mergeCell ref="E339:E340"/>
    <mergeCell ref="F339:F340"/>
    <mergeCell ref="G339:G340"/>
    <mergeCell ref="B341:B342"/>
    <mergeCell ref="D341:D342"/>
    <mergeCell ref="E341:E342"/>
    <mergeCell ref="F341:F342"/>
    <mergeCell ref="G341:G342"/>
    <mergeCell ref="B335:B336"/>
    <mergeCell ref="D335:D336"/>
    <mergeCell ref="E335:E336"/>
    <mergeCell ref="F335:F336"/>
    <mergeCell ref="G335:G336"/>
    <mergeCell ref="B337:B338"/>
    <mergeCell ref="D337:D338"/>
    <mergeCell ref="E337:E338"/>
    <mergeCell ref="F337:F338"/>
    <mergeCell ref="G337:G338"/>
    <mergeCell ref="B331:B332"/>
    <mergeCell ref="D331:D332"/>
    <mergeCell ref="E331:E332"/>
    <mergeCell ref="F331:F332"/>
    <mergeCell ref="G331:G332"/>
    <mergeCell ref="B333:B334"/>
    <mergeCell ref="D333:D334"/>
    <mergeCell ref="E333:E334"/>
    <mergeCell ref="F333:F334"/>
    <mergeCell ref="G333:G334"/>
    <mergeCell ref="B327:B328"/>
    <mergeCell ref="D327:D328"/>
    <mergeCell ref="E327:E328"/>
    <mergeCell ref="F327:F328"/>
    <mergeCell ref="G327:G328"/>
    <mergeCell ref="B329:B330"/>
    <mergeCell ref="D329:D330"/>
    <mergeCell ref="E329:E330"/>
    <mergeCell ref="F329:F330"/>
    <mergeCell ref="G329:G330"/>
    <mergeCell ref="B323:B324"/>
    <mergeCell ref="D323:D324"/>
    <mergeCell ref="E323:E324"/>
    <mergeCell ref="F323:F324"/>
    <mergeCell ref="G323:G324"/>
    <mergeCell ref="B325:B326"/>
    <mergeCell ref="D325:D326"/>
    <mergeCell ref="E325:E326"/>
    <mergeCell ref="F325:F326"/>
    <mergeCell ref="G325:G326"/>
    <mergeCell ref="B319:B320"/>
    <mergeCell ref="D319:D320"/>
    <mergeCell ref="E319:E320"/>
    <mergeCell ref="F319:F320"/>
    <mergeCell ref="G319:G320"/>
    <mergeCell ref="B321:B322"/>
    <mergeCell ref="D321:D322"/>
    <mergeCell ref="E321:E322"/>
    <mergeCell ref="F321:F322"/>
    <mergeCell ref="G321:G322"/>
    <mergeCell ref="B315:B316"/>
    <mergeCell ref="D315:D316"/>
    <mergeCell ref="E315:E316"/>
    <mergeCell ref="F315:F316"/>
    <mergeCell ref="G315:G316"/>
    <mergeCell ref="B317:B318"/>
    <mergeCell ref="D317:D318"/>
    <mergeCell ref="E317:E318"/>
    <mergeCell ref="F317:F318"/>
    <mergeCell ref="G317:G318"/>
    <mergeCell ref="B311:B312"/>
    <mergeCell ref="D311:D312"/>
    <mergeCell ref="E311:E312"/>
    <mergeCell ref="F311:F312"/>
    <mergeCell ref="G311:G312"/>
    <mergeCell ref="B313:B314"/>
    <mergeCell ref="D313:D314"/>
    <mergeCell ref="E313:E314"/>
    <mergeCell ref="F313:F314"/>
    <mergeCell ref="G313:G314"/>
    <mergeCell ref="B307:B308"/>
    <mergeCell ref="D307:D308"/>
    <mergeCell ref="E307:E308"/>
    <mergeCell ref="F307:F308"/>
    <mergeCell ref="G307:G308"/>
    <mergeCell ref="B309:B310"/>
    <mergeCell ref="D309:D310"/>
    <mergeCell ref="E309:E310"/>
    <mergeCell ref="F309:F310"/>
    <mergeCell ref="G309:G310"/>
    <mergeCell ref="B303:B304"/>
    <mergeCell ref="D303:D304"/>
    <mergeCell ref="E303:E304"/>
    <mergeCell ref="F303:F304"/>
    <mergeCell ref="G303:G304"/>
    <mergeCell ref="B305:B306"/>
    <mergeCell ref="D305:D306"/>
    <mergeCell ref="E305:E306"/>
    <mergeCell ref="F305:F306"/>
    <mergeCell ref="G305:G306"/>
    <mergeCell ref="B299:B300"/>
    <mergeCell ref="D299:D300"/>
    <mergeCell ref="E299:E300"/>
    <mergeCell ref="F299:F300"/>
    <mergeCell ref="G299:G300"/>
    <mergeCell ref="B301:B302"/>
    <mergeCell ref="D301:D302"/>
    <mergeCell ref="E301:E302"/>
    <mergeCell ref="F301:F302"/>
    <mergeCell ref="G301:G302"/>
    <mergeCell ref="B295:B296"/>
    <mergeCell ref="D295:D296"/>
    <mergeCell ref="E295:E296"/>
    <mergeCell ref="F295:F296"/>
    <mergeCell ref="G295:G296"/>
    <mergeCell ref="B297:B298"/>
    <mergeCell ref="D297:D298"/>
    <mergeCell ref="E297:E298"/>
    <mergeCell ref="F297:F298"/>
    <mergeCell ref="G297:G298"/>
    <mergeCell ref="B291:B292"/>
    <mergeCell ref="D291:D292"/>
    <mergeCell ref="E291:E292"/>
    <mergeCell ref="F291:F292"/>
    <mergeCell ref="G291:G292"/>
    <mergeCell ref="B293:B294"/>
    <mergeCell ref="D293:D294"/>
    <mergeCell ref="E293:E294"/>
    <mergeCell ref="F293:F294"/>
    <mergeCell ref="G293:G294"/>
    <mergeCell ref="B287:B288"/>
    <mergeCell ref="D287:D288"/>
    <mergeCell ref="E287:E288"/>
    <mergeCell ref="F287:F288"/>
    <mergeCell ref="G287:G288"/>
    <mergeCell ref="B289:B290"/>
    <mergeCell ref="D289:D290"/>
    <mergeCell ref="E289:E290"/>
    <mergeCell ref="F289:F290"/>
    <mergeCell ref="G289:G290"/>
    <mergeCell ref="B283:B284"/>
    <mergeCell ref="D283:D284"/>
    <mergeCell ref="E283:E284"/>
    <mergeCell ref="F283:F284"/>
    <mergeCell ref="G283:G284"/>
    <mergeCell ref="B285:B286"/>
    <mergeCell ref="D285:D286"/>
    <mergeCell ref="E285:E286"/>
    <mergeCell ref="F285:F286"/>
    <mergeCell ref="G285:G286"/>
    <mergeCell ref="B279:B280"/>
    <mergeCell ref="D279:D280"/>
    <mergeCell ref="E279:E280"/>
    <mergeCell ref="F279:F280"/>
    <mergeCell ref="G279:G280"/>
    <mergeCell ref="B281:B282"/>
    <mergeCell ref="D281:D282"/>
    <mergeCell ref="E281:E282"/>
    <mergeCell ref="F281:F282"/>
    <mergeCell ref="G281:G282"/>
    <mergeCell ref="B275:B276"/>
    <mergeCell ref="D275:D276"/>
    <mergeCell ref="E275:E276"/>
    <mergeCell ref="F275:F276"/>
    <mergeCell ref="G275:G276"/>
    <mergeCell ref="B277:B278"/>
    <mergeCell ref="D277:D278"/>
    <mergeCell ref="E277:E278"/>
    <mergeCell ref="F277:F278"/>
    <mergeCell ref="G277:G278"/>
    <mergeCell ref="B271:B272"/>
    <mergeCell ref="D271:D272"/>
    <mergeCell ref="E271:E272"/>
    <mergeCell ref="F271:F272"/>
    <mergeCell ref="G271:G272"/>
    <mergeCell ref="B273:B274"/>
    <mergeCell ref="D273:D274"/>
    <mergeCell ref="E273:E274"/>
    <mergeCell ref="F273:F274"/>
    <mergeCell ref="G273:G274"/>
    <mergeCell ref="B267:B268"/>
    <mergeCell ref="D267:D268"/>
    <mergeCell ref="E267:E268"/>
    <mergeCell ref="F267:F268"/>
    <mergeCell ref="G267:G268"/>
    <mergeCell ref="B269:B270"/>
    <mergeCell ref="D269:D270"/>
    <mergeCell ref="E269:E270"/>
    <mergeCell ref="F269:F270"/>
    <mergeCell ref="G269:G270"/>
    <mergeCell ref="B263:B264"/>
    <mergeCell ref="D263:D264"/>
    <mergeCell ref="E263:E264"/>
    <mergeCell ref="F263:F264"/>
    <mergeCell ref="G263:G264"/>
    <mergeCell ref="B265:B266"/>
    <mergeCell ref="D265:D266"/>
    <mergeCell ref="E265:E266"/>
    <mergeCell ref="F265:F266"/>
    <mergeCell ref="G265:G266"/>
    <mergeCell ref="B259:B260"/>
    <mergeCell ref="D259:D260"/>
    <mergeCell ref="E259:E260"/>
    <mergeCell ref="F259:F260"/>
    <mergeCell ref="G259:G260"/>
    <mergeCell ref="B261:B262"/>
    <mergeCell ref="D261:D262"/>
    <mergeCell ref="E261:E262"/>
    <mergeCell ref="F261:F262"/>
    <mergeCell ref="G261:G262"/>
    <mergeCell ref="B255:B256"/>
    <mergeCell ref="D255:D256"/>
    <mergeCell ref="E255:E256"/>
    <mergeCell ref="F255:F256"/>
    <mergeCell ref="G255:G256"/>
    <mergeCell ref="B257:B258"/>
    <mergeCell ref="D257:D258"/>
    <mergeCell ref="E257:E258"/>
    <mergeCell ref="F257:F258"/>
    <mergeCell ref="G257:G258"/>
    <mergeCell ref="B251:B252"/>
    <mergeCell ref="D251:D252"/>
    <mergeCell ref="E251:E252"/>
    <mergeCell ref="F251:F252"/>
    <mergeCell ref="G251:G252"/>
    <mergeCell ref="B253:B254"/>
    <mergeCell ref="D253:D254"/>
    <mergeCell ref="E253:E254"/>
    <mergeCell ref="F253:F254"/>
    <mergeCell ref="G253:G254"/>
    <mergeCell ref="B247:B248"/>
    <mergeCell ref="D247:D248"/>
    <mergeCell ref="E247:E248"/>
    <mergeCell ref="F247:F248"/>
    <mergeCell ref="G247:G248"/>
    <mergeCell ref="B249:B250"/>
    <mergeCell ref="D249:D250"/>
    <mergeCell ref="E249:E250"/>
    <mergeCell ref="F249:F250"/>
    <mergeCell ref="G249:G250"/>
    <mergeCell ref="B243:B244"/>
    <mergeCell ref="D243:D244"/>
    <mergeCell ref="E243:E244"/>
    <mergeCell ref="F243:F244"/>
    <mergeCell ref="G243:G244"/>
    <mergeCell ref="B245:B246"/>
    <mergeCell ref="D245:D246"/>
    <mergeCell ref="E245:E246"/>
    <mergeCell ref="F245:F246"/>
    <mergeCell ref="G245:G246"/>
    <mergeCell ref="B239:B240"/>
    <mergeCell ref="D239:D240"/>
    <mergeCell ref="E239:E240"/>
    <mergeCell ref="F239:F240"/>
    <mergeCell ref="G239:G240"/>
    <mergeCell ref="B241:B242"/>
    <mergeCell ref="D241:D242"/>
    <mergeCell ref="E241:E242"/>
    <mergeCell ref="F241:F242"/>
    <mergeCell ref="G241:G242"/>
    <mergeCell ref="B235:B236"/>
    <mergeCell ref="D235:D236"/>
    <mergeCell ref="E235:E236"/>
    <mergeCell ref="F235:F236"/>
    <mergeCell ref="G235:G236"/>
    <mergeCell ref="B237:B238"/>
    <mergeCell ref="D237:D238"/>
    <mergeCell ref="E237:E238"/>
    <mergeCell ref="F237:F238"/>
    <mergeCell ref="G237:G238"/>
    <mergeCell ref="B231:B232"/>
    <mergeCell ref="D231:D232"/>
    <mergeCell ref="E231:E232"/>
    <mergeCell ref="F231:F232"/>
    <mergeCell ref="G231:G232"/>
    <mergeCell ref="B233:B234"/>
    <mergeCell ref="D233:D234"/>
    <mergeCell ref="E233:E234"/>
    <mergeCell ref="F233:F234"/>
    <mergeCell ref="G233:G234"/>
    <mergeCell ref="B227:B228"/>
    <mergeCell ref="D227:D228"/>
    <mergeCell ref="E227:E228"/>
    <mergeCell ref="F227:F228"/>
    <mergeCell ref="G227:G228"/>
    <mergeCell ref="B229:B230"/>
    <mergeCell ref="D229:D230"/>
    <mergeCell ref="E229:E230"/>
    <mergeCell ref="F229:F230"/>
    <mergeCell ref="G229:G230"/>
    <mergeCell ref="B223:B224"/>
    <mergeCell ref="D223:D224"/>
    <mergeCell ref="E223:E224"/>
    <mergeCell ref="F223:F224"/>
    <mergeCell ref="G223:G224"/>
    <mergeCell ref="B225:B226"/>
    <mergeCell ref="D225:D226"/>
    <mergeCell ref="E225:E226"/>
    <mergeCell ref="F225:F226"/>
    <mergeCell ref="G225:G226"/>
    <mergeCell ref="B219:B220"/>
    <mergeCell ref="D219:D220"/>
    <mergeCell ref="E219:E220"/>
    <mergeCell ref="F219:F220"/>
    <mergeCell ref="G219:G220"/>
    <mergeCell ref="B221:B222"/>
    <mergeCell ref="D221:D222"/>
    <mergeCell ref="E221:E222"/>
    <mergeCell ref="F221:F222"/>
    <mergeCell ref="G221:G222"/>
    <mergeCell ref="B215:B216"/>
    <mergeCell ref="D215:D216"/>
    <mergeCell ref="E215:E216"/>
    <mergeCell ref="F215:F216"/>
    <mergeCell ref="G215:G216"/>
    <mergeCell ref="B217:B218"/>
    <mergeCell ref="D217:D218"/>
    <mergeCell ref="E217:E218"/>
    <mergeCell ref="F217:F218"/>
    <mergeCell ref="G217:G218"/>
    <mergeCell ref="B211:B212"/>
    <mergeCell ref="D211:D212"/>
    <mergeCell ref="E211:E212"/>
    <mergeCell ref="F211:F212"/>
    <mergeCell ref="G211:G212"/>
    <mergeCell ref="B213:B214"/>
    <mergeCell ref="D213:D214"/>
    <mergeCell ref="E213:E214"/>
    <mergeCell ref="F213:F214"/>
    <mergeCell ref="G213:G214"/>
    <mergeCell ref="B207:B208"/>
    <mergeCell ref="D207:D208"/>
    <mergeCell ref="E207:E208"/>
    <mergeCell ref="F207:F208"/>
    <mergeCell ref="G207:G208"/>
    <mergeCell ref="B209:B210"/>
    <mergeCell ref="D209:D210"/>
    <mergeCell ref="E209:E210"/>
    <mergeCell ref="F209:F210"/>
    <mergeCell ref="G209:G210"/>
    <mergeCell ref="B203:B204"/>
    <mergeCell ref="D203:D204"/>
    <mergeCell ref="E203:E204"/>
    <mergeCell ref="F203:F204"/>
    <mergeCell ref="G203:G204"/>
    <mergeCell ref="B205:B206"/>
    <mergeCell ref="D205:D206"/>
    <mergeCell ref="E205:E206"/>
    <mergeCell ref="F205:F206"/>
    <mergeCell ref="G205:G206"/>
    <mergeCell ref="B199:B200"/>
    <mergeCell ref="D199:D200"/>
    <mergeCell ref="E199:E200"/>
    <mergeCell ref="F199:F200"/>
    <mergeCell ref="G199:G200"/>
    <mergeCell ref="B201:B202"/>
    <mergeCell ref="D201:D202"/>
    <mergeCell ref="E201:E202"/>
    <mergeCell ref="F201:F202"/>
    <mergeCell ref="G201:G202"/>
    <mergeCell ref="B195:B196"/>
    <mergeCell ref="D195:D196"/>
    <mergeCell ref="E195:E196"/>
    <mergeCell ref="F195:F196"/>
    <mergeCell ref="G195:G196"/>
    <mergeCell ref="B197:B198"/>
    <mergeCell ref="D197:D198"/>
    <mergeCell ref="E197:E198"/>
    <mergeCell ref="F197:F198"/>
    <mergeCell ref="G197:G198"/>
    <mergeCell ref="B191:B192"/>
    <mergeCell ref="D191:D192"/>
    <mergeCell ref="E191:E192"/>
    <mergeCell ref="F191:F192"/>
    <mergeCell ref="G191:G192"/>
    <mergeCell ref="B193:B194"/>
    <mergeCell ref="D193:D194"/>
    <mergeCell ref="E193:E194"/>
    <mergeCell ref="F193:F194"/>
    <mergeCell ref="G193:G194"/>
    <mergeCell ref="B187:B188"/>
    <mergeCell ref="D187:D188"/>
    <mergeCell ref="E187:E188"/>
    <mergeCell ref="F187:F188"/>
    <mergeCell ref="G187:G188"/>
    <mergeCell ref="B189:B190"/>
    <mergeCell ref="D189:D190"/>
    <mergeCell ref="E189:E190"/>
    <mergeCell ref="F189:F190"/>
    <mergeCell ref="G189:G190"/>
    <mergeCell ref="B183:B184"/>
    <mergeCell ref="D183:D184"/>
    <mergeCell ref="E183:E184"/>
    <mergeCell ref="F183:F184"/>
    <mergeCell ref="G183:G184"/>
    <mergeCell ref="B185:B186"/>
    <mergeCell ref="D185:D186"/>
    <mergeCell ref="E185:E186"/>
    <mergeCell ref="F185:F186"/>
    <mergeCell ref="G185:G186"/>
    <mergeCell ref="B179:B180"/>
    <mergeCell ref="D179:D180"/>
    <mergeCell ref="E179:E180"/>
    <mergeCell ref="F179:F180"/>
    <mergeCell ref="G179:G180"/>
    <mergeCell ref="B181:B182"/>
    <mergeCell ref="D181:D182"/>
    <mergeCell ref="E181:E182"/>
    <mergeCell ref="F181:F182"/>
    <mergeCell ref="G181:G182"/>
    <mergeCell ref="B175:B176"/>
    <mergeCell ref="D175:D176"/>
    <mergeCell ref="E175:E176"/>
    <mergeCell ref="F175:F176"/>
    <mergeCell ref="G175:G176"/>
    <mergeCell ref="B177:B178"/>
    <mergeCell ref="D177:D178"/>
    <mergeCell ref="E177:E178"/>
    <mergeCell ref="F177:F178"/>
    <mergeCell ref="G177:G178"/>
    <mergeCell ref="B171:B172"/>
    <mergeCell ref="D171:D172"/>
    <mergeCell ref="E171:E172"/>
    <mergeCell ref="F171:F172"/>
    <mergeCell ref="G171:G172"/>
    <mergeCell ref="B173:B174"/>
    <mergeCell ref="D173:D174"/>
    <mergeCell ref="E173:E174"/>
    <mergeCell ref="F173:F174"/>
    <mergeCell ref="G173:G174"/>
    <mergeCell ref="B167:B168"/>
    <mergeCell ref="D167:D168"/>
    <mergeCell ref="E167:E168"/>
    <mergeCell ref="F167:F168"/>
    <mergeCell ref="G167:G168"/>
    <mergeCell ref="B169:B170"/>
    <mergeCell ref="D169:D170"/>
    <mergeCell ref="E169:E170"/>
    <mergeCell ref="F169:F170"/>
    <mergeCell ref="G169:G170"/>
    <mergeCell ref="B163:B164"/>
    <mergeCell ref="D163:D164"/>
    <mergeCell ref="E163:E164"/>
    <mergeCell ref="F163:F164"/>
    <mergeCell ref="G163:G164"/>
    <mergeCell ref="B165:B166"/>
    <mergeCell ref="D165:D166"/>
    <mergeCell ref="E165:E166"/>
    <mergeCell ref="F165:F166"/>
    <mergeCell ref="G165:G166"/>
    <mergeCell ref="B159:B160"/>
    <mergeCell ref="D159:D160"/>
    <mergeCell ref="E159:E160"/>
    <mergeCell ref="F159:F160"/>
    <mergeCell ref="G159:G160"/>
    <mergeCell ref="B161:B162"/>
    <mergeCell ref="D161:D162"/>
    <mergeCell ref="E161:E162"/>
    <mergeCell ref="F161:F162"/>
    <mergeCell ref="G161:G162"/>
    <mergeCell ref="B155:B156"/>
    <mergeCell ref="D155:D156"/>
    <mergeCell ref="E155:E156"/>
    <mergeCell ref="F155:F156"/>
    <mergeCell ref="G155:G156"/>
    <mergeCell ref="B157:B158"/>
    <mergeCell ref="D157:D158"/>
    <mergeCell ref="E157:E158"/>
    <mergeCell ref="F157:F158"/>
    <mergeCell ref="G157:G158"/>
    <mergeCell ref="B151:B152"/>
    <mergeCell ref="D151:D152"/>
    <mergeCell ref="E151:E152"/>
    <mergeCell ref="F151:F152"/>
    <mergeCell ref="G151:G152"/>
    <mergeCell ref="B153:B154"/>
    <mergeCell ref="D153:D154"/>
    <mergeCell ref="E153:E154"/>
    <mergeCell ref="F153:F154"/>
    <mergeCell ref="G153:G154"/>
    <mergeCell ref="B147:B148"/>
    <mergeCell ref="D147:D148"/>
    <mergeCell ref="E147:E148"/>
    <mergeCell ref="F147:F148"/>
    <mergeCell ref="G147:G148"/>
    <mergeCell ref="B149:B150"/>
    <mergeCell ref="D149:D150"/>
    <mergeCell ref="E149:E150"/>
    <mergeCell ref="F149:F150"/>
    <mergeCell ref="G149:G150"/>
    <mergeCell ref="B143:B144"/>
    <mergeCell ref="D143:D144"/>
    <mergeCell ref="E143:E144"/>
    <mergeCell ref="F143:F144"/>
    <mergeCell ref="G143:G144"/>
    <mergeCell ref="B145:B146"/>
    <mergeCell ref="D145:D146"/>
    <mergeCell ref="E145:E146"/>
    <mergeCell ref="F145:F146"/>
    <mergeCell ref="G145:G146"/>
    <mergeCell ref="B139:B140"/>
    <mergeCell ref="D139:D140"/>
    <mergeCell ref="E139:E140"/>
    <mergeCell ref="F139:F140"/>
    <mergeCell ref="G139:G140"/>
    <mergeCell ref="B141:B142"/>
    <mergeCell ref="D141:D142"/>
    <mergeCell ref="E141:E142"/>
    <mergeCell ref="F141:F142"/>
    <mergeCell ref="G141:G142"/>
    <mergeCell ref="B135:B136"/>
    <mergeCell ref="D135:D136"/>
    <mergeCell ref="E135:E136"/>
    <mergeCell ref="F135:F136"/>
    <mergeCell ref="G135:G136"/>
    <mergeCell ref="B137:B138"/>
    <mergeCell ref="D137:D138"/>
    <mergeCell ref="E137:E138"/>
    <mergeCell ref="F137:F138"/>
    <mergeCell ref="G137:G138"/>
    <mergeCell ref="B131:B132"/>
    <mergeCell ref="D131:D132"/>
    <mergeCell ref="E131:E132"/>
    <mergeCell ref="F131:F132"/>
    <mergeCell ref="G131:G132"/>
    <mergeCell ref="B133:B134"/>
    <mergeCell ref="D133:D134"/>
    <mergeCell ref="E133:E134"/>
    <mergeCell ref="F133:F134"/>
    <mergeCell ref="G133:G134"/>
    <mergeCell ref="B127:B128"/>
    <mergeCell ref="D127:D128"/>
    <mergeCell ref="E127:E128"/>
    <mergeCell ref="F127:F128"/>
    <mergeCell ref="G127:G128"/>
    <mergeCell ref="B129:B130"/>
    <mergeCell ref="D129:D130"/>
    <mergeCell ref="E129:E130"/>
    <mergeCell ref="F129:F130"/>
    <mergeCell ref="G129:G130"/>
    <mergeCell ref="B123:B124"/>
    <mergeCell ref="D123:D124"/>
    <mergeCell ref="E123:E124"/>
    <mergeCell ref="F123:F124"/>
    <mergeCell ref="G123:G124"/>
    <mergeCell ref="B125:B126"/>
    <mergeCell ref="D125:D126"/>
    <mergeCell ref="E125:E126"/>
    <mergeCell ref="F125:F126"/>
    <mergeCell ref="G125:G126"/>
    <mergeCell ref="B119:B120"/>
    <mergeCell ref="D119:D120"/>
    <mergeCell ref="E119:E120"/>
    <mergeCell ref="F119:F120"/>
    <mergeCell ref="G119:G120"/>
    <mergeCell ref="B121:B122"/>
    <mergeCell ref="D121:D122"/>
    <mergeCell ref="E121:E122"/>
    <mergeCell ref="F121:F122"/>
    <mergeCell ref="G121:G122"/>
    <mergeCell ref="B115:B116"/>
    <mergeCell ref="D115:D116"/>
    <mergeCell ref="E115:E116"/>
    <mergeCell ref="F115:F116"/>
    <mergeCell ref="G115:G116"/>
    <mergeCell ref="B117:B118"/>
    <mergeCell ref="D117:D118"/>
    <mergeCell ref="E117:E118"/>
    <mergeCell ref="F117:F118"/>
    <mergeCell ref="G117:G118"/>
    <mergeCell ref="B111:B112"/>
    <mergeCell ref="D111:D112"/>
    <mergeCell ref="E111:E112"/>
    <mergeCell ref="F111:F112"/>
    <mergeCell ref="G111:G112"/>
    <mergeCell ref="B113:B114"/>
    <mergeCell ref="D113:D114"/>
    <mergeCell ref="E113:E114"/>
    <mergeCell ref="F113:F114"/>
    <mergeCell ref="G113:G114"/>
    <mergeCell ref="B107:B108"/>
    <mergeCell ref="D107:D108"/>
    <mergeCell ref="E107:E108"/>
    <mergeCell ref="F107:F108"/>
    <mergeCell ref="G107:G108"/>
    <mergeCell ref="B109:B110"/>
    <mergeCell ref="D109:D110"/>
    <mergeCell ref="E109:E110"/>
    <mergeCell ref="F109:F110"/>
    <mergeCell ref="G109:G110"/>
    <mergeCell ref="B103:B104"/>
    <mergeCell ref="D103:D104"/>
    <mergeCell ref="E103:E104"/>
    <mergeCell ref="F103:F104"/>
    <mergeCell ref="G103:G104"/>
    <mergeCell ref="B105:B106"/>
    <mergeCell ref="D105:D106"/>
    <mergeCell ref="E105:E106"/>
    <mergeCell ref="F105:F106"/>
    <mergeCell ref="G105:G106"/>
    <mergeCell ref="B99:B100"/>
    <mergeCell ref="D99:D100"/>
    <mergeCell ref="E99:E100"/>
    <mergeCell ref="F99:F100"/>
    <mergeCell ref="G99:G100"/>
    <mergeCell ref="B101:B102"/>
    <mergeCell ref="D101:D102"/>
    <mergeCell ref="E101:E102"/>
    <mergeCell ref="F101:F102"/>
    <mergeCell ref="G101:G102"/>
    <mergeCell ref="B95:B96"/>
    <mergeCell ref="D95:D96"/>
    <mergeCell ref="E95:E96"/>
    <mergeCell ref="F95:F96"/>
    <mergeCell ref="G95:G96"/>
    <mergeCell ref="B97:B98"/>
    <mergeCell ref="D97:D98"/>
    <mergeCell ref="E97:E98"/>
    <mergeCell ref="F97:F98"/>
    <mergeCell ref="G97:G98"/>
    <mergeCell ref="B93:B94"/>
    <mergeCell ref="D93:D94"/>
    <mergeCell ref="E93:E94"/>
    <mergeCell ref="F93:F94"/>
    <mergeCell ref="G93:G94"/>
    <mergeCell ref="B91:B92"/>
    <mergeCell ref="D91:D92"/>
    <mergeCell ref="E91:E92"/>
    <mergeCell ref="F91:F92"/>
    <mergeCell ref="G91:G92"/>
    <mergeCell ref="B87:B88"/>
    <mergeCell ref="D87:D88"/>
    <mergeCell ref="E87:E88"/>
    <mergeCell ref="F87:F88"/>
    <mergeCell ref="G87:G88"/>
    <mergeCell ref="B89:B90"/>
    <mergeCell ref="D89:D90"/>
    <mergeCell ref="E89:E90"/>
    <mergeCell ref="F89:F90"/>
    <mergeCell ref="G89:G90"/>
    <mergeCell ref="B83:B84"/>
    <mergeCell ref="D83:D84"/>
    <mergeCell ref="E83:E84"/>
    <mergeCell ref="F83:F84"/>
    <mergeCell ref="G83:G84"/>
    <mergeCell ref="B85:B86"/>
    <mergeCell ref="D85:D86"/>
    <mergeCell ref="E85:E86"/>
    <mergeCell ref="F85:F86"/>
    <mergeCell ref="G85:G86"/>
    <mergeCell ref="B79:B80"/>
    <mergeCell ref="D79:D80"/>
    <mergeCell ref="E79:E80"/>
    <mergeCell ref="F79:F80"/>
    <mergeCell ref="G79:G80"/>
    <mergeCell ref="B81:B82"/>
    <mergeCell ref="D81:D82"/>
    <mergeCell ref="E81:E82"/>
    <mergeCell ref="F81:F82"/>
    <mergeCell ref="G81:G82"/>
    <mergeCell ref="B75:B76"/>
    <mergeCell ref="D75:D76"/>
    <mergeCell ref="E75:E76"/>
    <mergeCell ref="F75:F76"/>
    <mergeCell ref="G75:G76"/>
    <mergeCell ref="B77:B78"/>
    <mergeCell ref="D77:D78"/>
    <mergeCell ref="E77:E78"/>
    <mergeCell ref="F77:F78"/>
    <mergeCell ref="G77:G78"/>
    <mergeCell ref="B71:B72"/>
    <mergeCell ref="D71:D72"/>
    <mergeCell ref="E71:E72"/>
    <mergeCell ref="F71:F72"/>
    <mergeCell ref="G71:G72"/>
    <mergeCell ref="B73:B74"/>
    <mergeCell ref="D73:D74"/>
    <mergeCell ref="E73:E74"/>
    <mergeCell ref="F73:F74"/>
    <mergeCell ref="G73:G74"/>
    <mergeCell ref="B67:B68"/>
    <mergeCell ref="D67:D68"/>
    <mergeCell ref="E67:E68"/>
    <mergeCell ref="F67:F68"/>
    <mergeCell ref="G67:G68"/>
    <mergeCell ref="B69:B70"/>
    <mergeCell ref="D69:D70"/>
    <mergeCell ref="E69:E70"/>
    <mergeCell ref="F69:F70"/>
    <mergeCell ref="G69:G70"/>
    <mergeCell ref="B63:B64"/>
    <mergeCell ref="D63:D64"/>
    <mergeCell ref="E63:E64"/>
    <mergeCell ref="F63:F64"/>
    <mergeCell ref="G63:G64"/>
    <mergeCell ref="B65:B66"/>
    <mergeCell ref="D65:D66"/>
    <mergeCell ref="E65:E66"/>
    <mergeCell ref="F65:F66"/>
    <mergeCell ref="G65:G66"/>
    <mergeCell ref="B59:B60"/>
    <mergeCell ref="D59:D60"/>
    <mergeCell ref="E59:E60"/>
    <mergeCell ref="F59:F60"/>
    <mergeCell ref="G59:G60"/>
    <mergeCell ref="B61:B62"/>
    <mergeCell ref="D61:D62"/>
    <mergeCell ref="E61:E62"/>
    <mergeCell ref="F61:F62"/>
    <mergeCell ref="G61:G62"/>
    <mergeCell ref="B55:B56"/>
    <mergeCell ref="D55:D56"/>
    <mergeCell ref="E55:E56"/>
    <mergeCell ref="F55:F56"/>
    <mergeCell ref="G55:G56"/>
    <mergeCell ref="B57:B58"/>
    <mergeCell ref="D57:D58"/>
    <mergeCell ref="E57:E58"/>
    <mergeCell ref="F57:F58"/>
    <mergeCell ref="G57:G58"/>
    <mergeCell ref="B51:B52"/>
    <mergeCell ref="D51:D52"/>
    <mergeCell ref="E51:E52"/>
    <mergeCell ref="F51:F52"/>
    <mergeCell ref="G51:G52"/>
    <mergeCell ref="B53:B54"/>
    <mergeCell ref="D53:D54"/>
    <mergeCell ref="E53:E54"/>
    <mergeCell ref="F53:F54"/>
    <mergeCell ref="G53:G54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B39:B40"/>
    <mergeCell ref="D39:D40"/>
    <mergeCell ref="E39:E40"/>
    <mergeCell ref="F39:F40"/>
    <mergeCell ref="G39:G40"/>
    <mergeCell ref="B41:B42"/>
    <mergeCell ref="D41:D42"/>
    <mergeCell ref="E41:E42"/>
    <mergeCell ref="F41:F42"/>
    <mergeCell ref="G41:G42"/>
    <mergeCell ref="B35:B36"/>
    <mergeCell ref="D35:D36"/>
    <mergeCell ref="E35:E36"/>
    <mergeCell ref="F35:F36"/>
    <mergeCell ref="G35:G36"/>
    <mergeCell ref="B37:B38"/>
    <mergeCell ref="D37:D38"/>
    <mergeCell ref="E37:E38"/>
    <mergeCell ref="F37:F38"/>
    <mergeCell ref="G37:G38"/>
    <mergeCell ref="B31:B32"/>
    <mergeCell ref="D31:D32"/>
    <mergeCell ref="E31:E32"/>
    <mergeCell ref="F31:F32"/>
    <mergeCell ref="G31:G32"/>
    <mergeCell ref="B33:B34"/>
    <mergeCell ref="D33:D34"/>
    <mergeCell ref="E33:E34"/>
    <mergeCell ref="F33:F34"/>
    <mergeCell ref="G33:G34"/>
    <mergeCell ref="B27:B28"/>
    <mergeCell ref="D27:D28"/>
    <mergeCell ref="E27:E28"/>
    <mergeCell ref="F27:F28"/>
    <mergeCell ref="G27:G28"/>
    <mergeCell ref="B29:B30"/>
    <mergeCell ref="D29:D30"/>
    <mergeCell ref="E29:E30"/>
    <mergeCell ref="F29:F30"/>
    <mergeCell ref="G29:G30"/>
    <mergeCell ref="B23:B24"/>
    <mergeCell ref="D23:D24"/>
    <mergeCell ref="E23:E24"/>
    <mergeCell ref="F23:F24"/>
    <mergeCell ref="G23:G24"/>
    <mergeCell ref="B25:B26"/>
    <mergeCell ref="D25:D26"/>
    <mergeCell ref="E25:E26"/>
    <mergeCell ref="F25:F26"/>
    <mergeCell ref="G25:G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B15:B16"/>
    <mergeCell ref="D15:D16"/>
    <mergeCell ref="E15:E16"/>
    <mergeCell ref="F15:F16"/>
    <mergeCell ref="G15:G16"/>
    <mergeCell ref="B17:B18"/>
    <mergeCell ref="D17:D18"/>
    <mergeCell ref="E17:E18"/>
    <mergeCell ref="F17:F18"/>
    <mergeCell ref="G17:G18"/>
    <mergeCell ref="B11:B12"/>
    <mergeCell ref="D11:D12"/>
    <mergeCell ref="E11:E12"/>
    <mergeCell ref="F11:F12"/>
    <mergeCell ref="G11:G12"/>
    <mergeCell ref="B13:B14"/>
    <mergeCell ref="D13:D14"/>
    <mergeCell ref="E13:E14"/>
    <mergeCell ref="F13:F14"/>
    <mergeCell ref="G13:G14"/>
    <mergeCell ref="B7:B8"/>
    <mergeCell ref="D7:D8"/>
    <mergeCell ref="E7:E8"/>
    <mergeCell ref="F7:F8"/>
    <mergeCell ref="G7:G8"/>
    <mergeCell ref="B9:B10"/>
    <mergeCell ref="D9:D10"/>
    <mergeCell ref="E9:E10"/>
    <mergeCell ref="F9:F10"/>
    <mergeCell ref="G9:G10"/>
    <mergeCell ref="B3:B4"/>
    <mergeCell ref="D3:D4"/>
    <mergeCell ref="E3:E4"/>
    <mergeCell ref="F3:F4"/>
    <mergeCell ref="G3:G4"/>
    <mergeCell ref="B5:B6"/>
    <mergeCell ref="D5:D6"/>
    <mergeCell ref="E5:E6"/>
    <mergeCell ref="F5:F6"/>
    <mergeCell ref="G5:G6"/>
  </mergeCells>
  <hyperlinks>
    <hyperlink ref="A3" r:id="rId1" display="http://www.wallstreet-online.de/informer/?spid=ws&amp;informer_searchkey=US38268T1034"/>
    <hyperlink ref="A5" r:id="rId2" display="http://www.wallstreet-online.de/informer/?spid=ws&amp;informer_searchkey=CA82823L1067"/>
    <hyperlink ref="A7" r:id="rId3" display="http://www.wallstreet-online.de/informer/?spid=ws&amp;informer_searchkey=CA32076V1031"/>
    <hyperlink ref="A9" r:id="rId4" display="http://www.wallstreet-online.de/informer/?spid=ws&amp;informer_searchkey=CA2849021035"/>
    <hyperlink ref="A11" r:id="rId5" display="http://www.wallstreet-online.de/informer/?spid=ws&amp;informer_searchkey=DE0005140008"/>
    <hyperlink ref="A13" r:id="rId6" display="http://www.wallstreet-online.de/informer/?spid=ws&amp;informer_searchkey=CA2849021035"/>
    <hyperlink ref="A15" r:id="rId7" display="http://www.wallstreet-online.de/informer/?spid=ws&amp;informer_searchkey=CA3809564097"/>
    <hyperlink ref="A17" r:id="rId8" display="http://www.wallstreet-online.de/informer/?spid=ws&amp;informer_searchkey=CA32076V1031"/>
    <hyperlink ref="A19" r:id="rId9" display="http://www.wallstreet-online.de/informer/?spid=ws&amp;informer_searchkey=CA98462Y1007"/>
    <hyperlink ref="A21" r:id="rId10" display="http://www.wallstreet-online.de/informer/?spid=ws&amp;informer_searchkey=CA32076V1031"/>
    <hyperlink ref="A23" r:id="rId11" display="http://www.wallstreet-online.de/informer/?spid=ws&amp;informer_searchkey=CA98462Y1007"/>
    <hyperlink ref="A25" r:id="rId12" display="http://www.wallstreet-online.de/informer/?spid=ws&amp;informer_searchkey=CA32076V1031"/>
    <hyperlink ref="A27" r:id="rId13" display="http://www.wallstreet-online.de/informer/?spid=ws&amp;informer_searchkey=CA98462Y1007"/>
    <hyperlink ref="A29" r:id="rId14" display="http://www.wallstreet-online.de/informer/?spid=ws&amp;informer_searchkey=CA3809564097"/>
    <hyperlink ref="A31" r:id="rId15" display="http://www.wallstreet-online.de/informer/?spid=ws&amp;informer_searchkey=CA2849021035"/>
    <hyperlink ref="A33" r:id="rId16" display="http://www.wallstreet-online.de/informer/?spid=ws&amp;informer_searchkey=CA0679011084"/>
    <hyperlink ref="A35" r:id="rId17" display="http://www.wallstreet-online.de/informer/?spid=ws&amp;informer_searchkey=CA98462Y1007"/>
    <hyperlink ref="A37" r:id="rId18" display="http://www.wallstreet-online.de/informer/?spid=ws&amp;informer_searchkey=CA32076V1031"/>
    <hyperlink ref="A39" r:id="rId19" display="http://www.wallstreet-online.de/informer/?spid=ws&amp;informer_searchkey=CA39115V1013"/>
    <hyperlink ref="A41" r:id="rId20" display="http://www.wallstreet-online.de/informer/?spid=ws&amp;informer_searchkey=CA39115V1013"/>
    <hyperlink ref="A43" r:id="rId21" display="http://www.wallstreet-online.de/informer/?spid=ws&amp;informer_searchkey=CA39115V1013"/>
    <hyperlink ref="A45" r:id="rId22" display="http://www.wallstreet-online.de/informer/?spid=ws&amp;informer_searchkey=CA82823L1067"/>
    <hyperlink ref="A47" r:id="rId23" display="http://www.wallstreet-online.de/informer/?spid=ws&amp;informer_searchkey=CA82823L1067"/>
    <hyperlink ref="A49" r:id="rId24" display="http://www.wallstreet-online.de/informer/?spid=ws&amp;informer_searchkey=CA32076V1031"/>
    <hyperlink ref="A51" r:id="rId25" display="http://www.wallstreet-online.de/informer/?spid=ws&amp;informer_searchkey=CA82823L1067"/>
    <hyperlink ref="A53" r:id="rId26" display="http://www.wallstreet-online.de/informer/?spid=ws&amp;informer_searchkey=CA98462Y1007"/>
    <hyperlink ref="A55" r:id="rId27" display="http://www.wallstreet-online.de/informer/?spid=ws&amp;informer_searchkey=CA98462Y1007"/>
    <hyperlink ref="A57" r:id="rId28" display="http://www.wallstreet-online.de/informer/?spid=ws&amp;informer_searchkey=CA98462Y1007"/>
    <hyperlink ref="A59" r:id="rId29" display="http://www.wallstreet-online.de/informer/?spid=ws&amp;informer_searchkey=CA98462Y1007"/>
    <hyperlink ref="A61" r:id="rId30" display="http://www.wallstreet-online.de/informer/?spid=ws&amp;informer_searchkey=CA98462Y1007"/>
    <hyperlink ref="A63" r:id="rId31" display="http://www.wallstreet-online.de/informer/?spid=ws&amp;informer_searchkey=CA98462Y1007"/>
    <hyperlink ref="A65" r:id="rId32" display="http://www.wallstreet-online.de/informer/?spid=ws&amp;informer_searchkey=CA32076V1031"/>
    <hyperlink ref="A67" r:id="rId33" display="http://www.wallstreet-online.de/informer/?spid=ws&amp;informer_searchkey=CA39115V1013"/>
    <hyperlink ref="A69" r:id="rId34" display="http://www.wallstreet-online.de/informer/?spid=ws&amp;informer_searchkey=CA98462Y1007"/>
    <hyperlink ref="A71" r:id="rId35" display="http://www.wallstreet-online.de/informer/?spid=ws&amp;informer_searchkey=CA32076V1031"/>
    <hyperlink ref="A73" r:id="rId36" display="http://www.wallstreet-online.de/informer/?spid=ws&amp;informer_searchkey=CA98462Y1007"/>
    <hyperlink ref="A75" r:id="rId37" display="http://www.wallstreet-online.de/informer/?spid=ws&amp;informer_searchkey=CA32076V1031"/>
    <hyperlink ref="A77" r:id="rId38" display="http://www.wallstreet-online.de/informer/?spid=ws&amp;informer_searchkey=CA32076V1031"/>
    <hyperlink ref="A79" r:id="rId39" display="http://www.wallstreet-online.de/informer/?spid=ws&amp;informer_searchkey=US4132163001"/>
    <hyperlink ref="A81" r:id="rId40" display="http://www.wallstreet-online.de/informer/?spid=ws&amp;informer_searchkey=ZAE000173951"/>
    <hyperlink ref="A83" r:id="rId41" display="http://www.wallstreet-online.de/informer/?spid=ws&amp;informer_searchkey=CA39115V1013"/>
    <hyperlink ref="A85" r:id="rId42" display="http://www.wallstreet-online.de/informer/?spid=ws&amp;informer_searchkey=CA32076V1031"/>
    <hyperlink ref="A87" r:id="rId43" display="http://www.wallstreet-online.de/informer/?spid=ws&amp;informer_searchkey=ZAE000173951"/>
    <hyperlink ref="A89" r:id="rId44" display="http://www.wallstreet-online.de/informer/?spid=ws&amp;informer_searchkey=ZAE000173951"/>
    <hyperlink ref="A91" r:id="rId45" display="http://www.wallstreet-online.de/informer/?spid=ws&amp;informer_searchkey=ZAE000173951"/>
    <hyperlink ref="A93" r:id="rId46" display="http://www.wallstreet-online.de/informer/?spid=ws&amp;informer_searchkey=US4132163001"/>
    <hyperlink ref="A95" r:id="rId47" display="http://www.wallstreet-online.de/informer/?spid=ws&amp;informer_searchkey=CA98462Y1007"/>
    <hyperlink ref="A97" r:id="rId48" display="http://www.wallstreet-online.de/informer/?spid=ws&amp;informer_searchkey=CA91911K1021"/>
    <hyperlink ref="A99" r:id="rId49" display="http://www.wallstreet-online.de/informer/?spid=ws&amp;informer_searchkey=CA98462Y1007"/>
    <hyperlink ref="A101" r:id="rId50" display="http://www.wallstreet-online.de/informer/?spid=ws&amp;informer_searchkey=CA98462Y1007"/>
    <hyperlink ref="A103" r:id="rId51" display="http://www.wallstreet-online.de/informer/?spid=ws&amp;informer_searchkey=CA82823L1067"/>
    <hyperlink ref="A105" r:id="rId52" display="http://www.wallstreet-online.de/informer/?spid=ws&amp;informer_searchkey=CA98462Y1007"/>
    <hyperlink ref="A107" r:id="rId53" display="http://www.wallstreet-online.de/informer/?spid=ws&amp;informer_searchkey=DE0007037129"/>
    <hyperlink ref="A109" r:id="rId54" display="http://www.wallstreet-online.de/informer/?spid=ws&amp;informer_searchkey=CA0679011084"/>
    <hyperlink ref="A111" r:id="rId55" display="http://www.wallstreet-online.de/informer/?spid=ws&amp;informer_searchkey=CA6752221037"/>
    <hyperlink ref="A113" r:id="rId56" display="http://www.wallstreet-online.de/informer/?spid=ws&amp;informer_searchkey=CA7852461093"/>
    <hyperlink ref="A115" r:id="rId57" display="http://www.wallstreet-online.de/informer/?spid=ws&amp;informer_searchkey=CA32076V1031"/>
    <hyperlink ref="A117" r:id="rId58" display="http://www.wallstreet-online.de/informer/?spid=ws&amp;informer_searchkey=CA98462Y1007"/>
    <hyperlink ref="A119" r:id="rId59" display="http://www.wallstreet-online.de/informer/?spid=ws&amp;informer_searchkey=US4132163001"/>
    <hyperlink ref="A121" r:id="rId60" display="http://www.wallstreet-online.de/informer/?spid=ws&amp;informer_searchkey=CA39115V1013"/>
    <hyperlink ref="A123" r:id="rId61" display="http://www.wallstreet-online.de/informer/?spid=ws&amp;informer_searchkey=CA82823L1067"/>
    <hyperlink ref="A125" r:id="rId62" display="http://www.wallstreet-online.de/informer/?spid=ws&amp;informer_searchkey=CA98462Y1007"/>
    <hyperlink ref="A127" r:id="rId63" display="http://www.wallstreet-online.de/informer/?spid=ws&amp;informer_searchkey=DE0005140008"/>
    <hyperlink ref="A129" r:id="rId64" display="http://www.wallstreet-online.de/informer/?spid=ws&amp;informer_searchkey=DE0007037129"/>
    <hyperlink ref="A131" r:id="rId65" display="http://www.wallstreet-online.de/informer/?spid=ws&amp;informer_searchkey=DE0005140008"/>
    <hyperlink ref="A133" r:id="rId66" display="http://www.wallstreet-online.de/informer/?spid=ws&amp;informer_searchkey=DE0007037129"/>
    <hyperlink ref="A135" r:id="rId67" display="http://www.wallstreet-online.de/informer/?spid=ws&amp;informer_searchkey=DE0005140008"/>
    <hyperlink ref="A137" r:id="rId68" display="http://www.wallstreet-online.de/informer/?spid=ws&amp;informer_searchkey=CA39115V1013"/>
    <hyperlink ref="A139" r:id="rId69" display="http://www.wallstreet-online.de/informer/?spid=ws&amp;informer_searchkey=US4132163001"/>
    <hyperlink ref="A141" r:id="rId70" display="http://www.wallstreet-online.de/informer/?spid=ws&amp;informer_searchkey=CA7852461093"/>
    <hyperlink ref="A143" r:id="rId71" display="http://www.wallstreet-online.de/informer/?spid=ws&amp;informer_searchkey=CA32076V1031"/>
    <hyperlink ref="A145" r:id="rId72" display="http://www.wallstreet-online.de/informer/?spid=ws&amp;informer_searchkey=CA6752221037"/>
    <hyperlink ref="A147" r:id="rId73" display="http://www.wallstreet-online.de/informer/?spid=ws&amp;informer_searchkey=CA82823L1067"/>
    <hyperlink ref="A149" r:id="rId74" display="http://www.wallstreet-online.de/informer/?spid=ws&amp;informer_searchkey=CA0679011084"/>
    <hyperlink ref="A151" r:id="rId75" display="http://www.wallstreet-online.de/informer/?spid=ws&amp;informer_searchkey=DE0005140008"/>
    <hyperlink ref="A153" r:id="rId76" display="http://www.wallstreet-online.de/informer/?spid=ws&amp;informer_searchkey=DE0005140008"/>
    <hyperlink ref="A155" r:id="rId77" display="http://www.wallstreet-online.de/informer/?spid=ws&amp;informer_searchkey=CA91911K1021"/>
    <hyperlink ref="A157" r:id="rId78" display="http://www.wallstreet-online.de/informer/?spid=ws&amp;informer_searchkey=DE0008232125"/>
    <hyperlink ref="A159" r:id="rId79" display="http://www.wallstreet-online.de/informer/?spid=ws&amp;informer_searchkey=DE0008232125"/>
    <hyperlink ref="A161" r:id="rId80" display="http://www.wallstreet-online.de/informer/?spid=ws&amp;informer_searchkey=DE0008232125"/>
    <hyperlink ref="A163" r:id="rId81" display="http://www.wallstreet-online.de/informer/?spid=ws&amp;informer_searchkey=JP3756600007"/>
    <hyperlink ref="A165" r:id="rId82" display="http://www.wallstreet-online.de/informer/?spid=ws&amp;informer_searchkey=CA98462Y1007"/>
    <hyperlink ref="A167" r:id="rId83" display="http://www.wallstreet-online.de/informer/?spid=ws&amp;informer_searchkey=CA91911K1021"/>
    <hyperlink ref="A169" r:id="rId84" display="http://www.wallstreet-online.de/informer/?spid=ws&amp;informer_searchkey=DE0005140008"/>
    <hyperlink ref="A171" r:id="rId85" display="http://www.wallstreet-online.de/informer/?spid=ws&amp;informer_searchkey=DE0005140008"/>
    <hyperlink ref="A173" r:id="rId86" display="http://www.wallstreet-online.de/informer/?spid=ws&amp;informer_searchkey=CA98462Y1007"/>
    <hyperlink ref="A175" r:id="rId87" display="http://www.wallstreet-online.de/informer/?spid=ws&amp;informer_searchkey=DE000ENAG999"/>
    <hyperlink ref="A177" r:id="rId88" display="http://www.wallstreet-online.de/informer/?spid=ws&amp;informer_searchkey=DE000ENAG999"/>
    <hyperlink ref="A179" r:id="rId89" display="http://www.wallstreet-online.de/informer/?spid=ws&amp;informer_searchkey=US38268T1034"/>
    <hyperlink ref="A181" r:id="rId90" display="http://www.wallstreet-online.de/informer/?spid=ws&amp;informer_searchkey=US38268T1034"/>
    <hyperlink ref="A183" r:id="rId91" display="http://www.wallstreet-online.de/informer/?spid=ws&amp;informer_searchkey=DE0005140008"/>
    <hyperlink ref="A185" r:id="rId92" display="http://www.wallstreet-online.de/informer/?spid=ws&amp;informer_searchkey=DE0005140008"/>
    <hyperlink ref="A187" r:id="rId93" display="http://www.wallstreet-online.de/informer/?spid=ws&amp;informer_searchkey=DE0008232125"/>
    <hyperlink ref="A189" r:id="rId94" display="http://www.wallstreet-online.de/informer/?spid=ws&amp;informer_searchkey=DE0008232125"/>
    <hyperlink ref="A191" r:id="rId95" display="http://www.wallstreet-online.de/informer/?spid=ws&amp;informer_searchkey=DE000ENAG999"/>
    <hyperlink ref="A193" r:id="rId96" display="http://www.wallstreet-online.de/informer/?spid=ws&amp;informer_searchkey=DE000ENAG999"/>
    <hyperlink ref="A195" r:id="rId97" display="http://www.wallstreet-online.de/informer/?spid=ws&amp;informer_searchkey=DE0005785802"/>
    <hyperlink ref="A197" r:id="rId98" display="http://www.wallstreet-online.de/informer/?spid=ws&amp;informer_searchkey=DE0005785802"/>
    <hyperlink ref="A199" r:id="rId99" display="http://www.wallstreet-online.de/informer/?spid=ws&amp;informer_searchkey=DE000ENAG999"/>
    <hyperlink ref="A201" r:id="rId100" display="http://www.wallstreet-online.de/informer/?spid=ws&amp;informer_searchkey=DE000ENAG999"/>
    <hyperlink ref="A203" r:id="rId101" display="http://www.wallstreet-online.de/informer/?spid=ws&amp;informer_searchkey=DE000ENAG999"/>
    <hyperlink ref="A205" r:id="rId102" display="http://www.wallstreet-online.de/informer/?spid=ws&amp;informer_searchkey=DE0006483001"/>
    <hyperlink ref="A207" r:id="rId103" display="http://www.wallstreet-online.de/informer/?spid=ws&amp;informer_searchkey=DE0006483001"/>
    <hyperlink ref="A209" r:id="rId104" display="http://www.wallstreet-online.de/informer/?spid=ws&amp;informer_searchkey=DE0005140008"/>
    <hyperlink ref="A211" r:id="rId105" display="http://www.wallstreet-online.de/informer/?spid=ws&amp;informer_searchkey=DE0005140008"/>
    <hyperlink ref="A213" r:id="rId106" display="http://www.wallstreet-online.de/informer/?spid=ws&amp;informer_searchkey=CA98462Y1007"/>
    <hyperlink ref="A215" r:id="rId107" display="http://www.wallstreet-online.de/informer/?spid=ws&amp;informer_searchkey=CA98462Y1007"/>
    <hyperlink ref="A217" r:id="rId108" display="http://www.wallstreet-online.de/informer/?spid=ws&amp;informer_searchkey=DE0008404005"/>
    <hyperlink ref="A219" r:id="rId109" display="http://www.wallstreet-online.de/informer/?spid=ws&amp;informer_searchkey=DE0008404005"/>
    <hyperlink ref="A221" r:id="rId110" display="http://www.wallstreet-online.de/informer/?spid=ws&amp;informer_searchkey=DE0005140008"/>
    <hyperlink ref="A223" r:id="rId111" display="http://www.wallstreet-online.de/informer/?spid=ws&amp;informer_searchkey=DE0005140008"/>
    <hyperlink ref="A225" r:id="rId112" display="http://www.wallstreet-online.de/informer/?spid=ws&amp;informer_searchkey=CA98462Y1007"/>
    <hyperlink ref="A227" r:id="rId113" display="http://www.wallstreet-online.de/informer/?spid=ws&amp;informer_searchkey=CA98462Y1007"/>
    <hyperlink ref="A229" r:id="rId114" display="http://www.wallstreet-online.de/informer/?spid=ws&amp;informer_searchkey=US61166W1018"/>
    <hyperlink ref="A231" r:id="rId115" display="http://www.wallstreet-online.de/informer/?spid=ws&amp;informer_searchkey=US61166W1018"/>
    <hyperlink ref="A233" r:id="rId116" display="http://www.wallstreet-online.de/informer/?spid=ws&amp;informer_searchkey=CA98462Y1007"/>
    <hyperlink ref="A235" r:id="rId117" display="http://www.wallstreet-online.de/informer/?spid=ws&amp;informer_searchkey=US61166W1018"/>
    <hyperlink ref="A237" r:id="rId118" display="http://www.wallstreet-online.de/informer/?spid=ws&amp;informer_searchkey=CA98462Y1007"/>
    <hyperlink ref="A239" r:id="rId119" display="http://www.wallstreet-online.de/informer/?spid=ws&amp;informer_searchkey=CA98462Y1007"/>
    <hyperlink ref="A241" r:id="rId120" display="http://www.wallstreet-online.de/informer/?spid=ws&amp;informer_searchkey=CA98462Y1007"/>
    <hyperlink ref="A243" r:id="rId121" display="http://www.wallstreet-online.de/informer/?spid=ws&amp;informer_searchkey=CA98462Y1007"/>
    <hyperlink ref="A245" r:id="rId122" display="http://www.wallstreet-online.de/informer/?spid=ws&amp;informer_searchkey=CA98462Y1007"/>
    <hyperlink ref="A247" r:id="rId123" display="http://www.wallstreet-online.de/informer/?spid=ws&amp;informer_searchkey=US1912161007"/>
    <hyperlink ref="A249" r:id="rId124" display="http://www.wallstreet-online.de/informer/?spid=ws&amp;informer_searchkey=US1912161007"/>
    <hyperlink ref="A251" r:id="rId125" display="http://www.wallstreet-online.de/informer/?spid=ws&amp;informer_searchkey=DE0007037129"/>
    <hyperlink ref="A253" r:id="rId126" display="http://www.wallstreet-online.de/informer/?spid=ws&amp;informer_searchkey=DE000A1ML7J1"/>
    <hyperlink ref="A255" r:id="rId127" display="http://www.wallstreet-online.de/informer/?spid=ws&amp;informer_searchkey=US5949181045"/>
    <hyperlink ref="A257" r:id="rId128" display="http://www.wallstreet-online.de/informer/?spid=ws&amp;informer_searchkey=JP3756600007"/>
    <hyperlink ref="A259" r:id="rId129" display="http://www.wallstreet-online.de/informer/?spid=ws&amp;informer_searchkey=DE0008404005"/>
    <hyperlink ref="A261" r:id="rId130" display="http://www.wallstreet-online.de/informer/?spid=ws&amp;informer_searchkey=DE000A1ML7J1"/>
    <hyperlink ref="A263" r:id="rId131" display="http://www.wallstreet-online.de/informer/?spid=ws&amp;informer_searchkey=DE0007664005"/>
    <hyperlink ref="A265" r:id="rId132" display="http://www.wallstreet-online.de/informer/?spid=ws&amp;informer_searchkey=DE0007664005"/>
    <hyperlink ref="A267" r:id="rId133" display="http://www.wallstreet-online.de/informer/?spid=ws&amp;informer_searchkey=DE0008404005"/>
    <hyperlink ref="A269" r:id="rId134" display="http://www.wallstreet-online.de/informer/?spid=ws&amp;informer_searchkey=JP3756600007"/>
    <hyperlink ref="A271" r:id="rId135" display="http://www.wallstreet-online.de/informer/?spid=ws&amp;informer_searchkey=DE0007664005"/>
    <hyperlink ref="A273" r:id="rId136" display="http://www.wallstreet-online.de/informer/?spid=ws&amp;informer_searchkey=DE0006599905"/>
    <hyperlink ref="A275" r:id="rId137" display="http://www.wallstreet-online.de/informer/?spid=ws&amp;informer_searchkey=DE000A1ML7J1"/>
    <hyperlink ref="A277" r:id="rId138" display="http://www.wallstreet-online.de/informer/?spid=ws&amp;informer_searchkey=DE0007037129"/>
    <hyperlink ref="A279" r:id="rId139" display="http://www.wallstreet-online.de/informer/?spid=ws&amp;informer_searchkey=CA82823L1067"/>
    <hyperlink ref="A281" r:id="rId140" display="http://www.wallstreet-online.de/informer/?spid=ws&amp;informer_searchkey=DE0008404005"/>
    <hyperlink ref="A283" r:id="rId141" display="http://www.wallstreet-online.de/informer/?spid=ws&amp;informer_searchkey=US5949181045"/>
    <hyperlink ref="A285" r:id="rId142" display="http://www.wallstreet-online.de/informer/?spid=ws&amp;informer_searchkey=DE0006599905"/>
    <hyperlink ref="A287" r:id="rId143" display="http://www.wallstreet-online.de/informer/?spid=ws&amp;informer_searchkey=DE0007664005"/>
    <hyperlink ref="A289" r:id="rId144" display="http://www.wallstreet-online.de/informer/?spid=ws&amp;informer_searchkey=DE000A1ML7J1"/>
    <hyperlink ref="A291" r:id="rId145" display="http://www.wallstreet-online.de/informer/?spid=ws&amp;informer_searchkey=CA82823L1067"/>
    <hyperlink ref="A293" r:id="rId146" display="http://www.wallstreet-online.de/informer/?spid=ws&amp;informer_searchkey=CA0084741085"/>
    <hyperlink ref="A295" r:id="rId147" display="http://www.wallstreet-online.de/informer/?spid=ws&amp;informer_searchkey=CA6979001089"/>
    <hyperlink ref="A297" r:id="rId148" display="http://www.wallstreet-online.de/informer/?spid=ws&amp;informer_searchkey=CA98462Y1007"/>
    <hyperlink ref="A299" r:id="rId149" display="http://www.wallstreet-online.de/informer/?spid=ws&amp;informer_searchkey=CA98462Y1007"/>
    <hyperlink ref="A301" r:id="rId150" display="http://www.wallstreet-online.de/informer/?spid=ws&amp;informer_searchkey=JP3756600007"/>
    <hyperlink ref="A303" r:id="rId151" display="http://www.wallstreet-online.de/informer/?spid=ws&amp;informer_searchkey=JP3756600007"/>
    <hyperlink ref="A305" r:id="rId152" display="http://www.wallstreet-online.de/informer/?spid=ws&amp;informer_searchkey=JP3756600007"/>
    <hyperlink ref="A307" r:id="rId153" display="http://www.wallstreet-online.de/informer/?spid=ws&amp;informer_searchkey=CA0084741085"/>
    <hyperlink ref="A309" r:id="rId154" display="http://www.wallstreet-online.de/informer/?spid=ws&amp;informer_searchkey=CA6979001089"/>
    <hyperlink ref="A311" r:id="rId155" display="http://www.wallstreet-online.de/informer/?spid=ws&amp;informer_searchkey=CA82823L1067"/>
    <hyperlink ref="A313" r:id="rId156" display="http://www.wallstreet-online.de/informer/?spid=ws&amp;informer_searchkey=US64110L1061"/>
    <hyperlink ref="A315" r:id="rId157" display="http://www.wallstreet-online.de/informer/?spid=ws&amp;informer_searchkey=JP3756600007"/>
    <hyperlink ref="A317" r:id="rId158" display="http://www.wallstreet-online.de/informer/?spid=ws&amp;informer_searchkey=DE0006632003"/>
    <hyperlink ref="A319" r:id="rId159" display="http://www.wallstreet-online.de/informer/?spid=ws&amp;informer_searchkey=JP3756600007"/>
    <hyperlink ref="A321" r:id="rId160" display="http://www.wallstreet-online.de/informer/?spid=ws&amp;informer_searchkey=JP3756600007"/>
    <hyperlink ref="A323" r:id="rId161" display="http://www.wallstreet-online.de/informer/?spid=ws&amp;informer_searchkey=US64110L1061"/>
    <hyperlink ref="A325" r:id="rId162" display="http://www.wallstreet-online.de/informer/?spid=ws&amp;informer_searchkey=JP3756600007"/>
    <hyperlink ref="A327" r:id="rId163" display="http://www.wallstreet-online.de/informer/?spid=ws&amp;informer_searchkey=DE0007164600"/>
    <hyperlink ref="A329" r:id="rId164" display="http://www.wallstreet-online.de/informer/?spid=ws&amp;informer_searchkey=CH0038389992"/>
    <hyperlink ref="A331" r:id="rId165" display="http://www.wallstreet-online.de/informer/?spid=ws&amp;informer_searchkey=DE0007164600"/>
    <hyperlink ref="A333" r:id="rId166" display="http://www.wallstreet-online.de/informer/?spid=ws&amp;informer_searchkey=DE0007030009"/>
    <hyperlink ref="A335" r:id="rId167" display="http://www.wallstreet-online.de/informer/?spid=ws&amp;informer_searchkey=DE0007100000"/>
    <hyperlink ref="A337" r:id="rId168" display="http://www.wallstreet-online.de/informer/?spid=ws&amp;informer_searchkey=DE0005552004"/>
    <hyperlink ref="A339" r:id="rId169" display="http://www.wallstreet-online.de/informer/?spid=ws&amp;informer_searchkey=GB0031348658"/>
    <hyperlink ref="A341" r:id="rId170" display="http://www.wallstreet-online.de/informer/?spid=ws&amp;informer_searchkey=DE0006632003"/>
    <hyperlink ref="A343" r:id="rId171" display="http://www.wallstreet-online.de/informer/?spid=ws&amp;informer_searchkey=CA91911K1021"/>
    <hyperlink ref="A345" r:id="rId172" display="http://www.wallstreet-online.de/informer/?spid=ws&amp;informer_searchkey=DE0007664005"/>
    <hyperlink ref="A347" r:id="rId173" display="http://www.wallstreet-online.de/informer/?spid=ws&amp;informer_searchkey=DE0007500001"/>
    <hyperlink ref="A349" r:id="rId174" display="http://www.wallstreet-online.de/informer/?spid=ws&amp;informer_searchkey=GB00B7T77214"/>
    <hyperlink ref="A351" r:id="rId175" display="http://www.wallstreet-online.de/informer/?spid=ws&amp;informer_searchkey=CH0038389992"/>
    <hyperlink ref="A353" r:id="rId176" display="http://www.wallstreet-online.de/informer/?spid=ws&amp;informer_searchkey=DE000A1PHFF7"/>
    <hyperlink ref="A355" r:id="rId177" display="http://www.wallstreet-online.de/informer/?spid=ws&amp;informer_searchkey=GB0031348658"/>
    <hyperlink ref="A357" r:id="rId178" display="http://www.wallstreet-online.de/informer/?spid=ws&amp;informer_searchkey=CH0038389992"/>
    <hyperlink ref="A359" r:id="rId179" display="http://www.wallstreet-online.de/informer/?spid=ws&amp;informer_searchkey=GB00B7T77214"/>
    <hyperlink ref="A361" r:id="rId180" display="http://www.wallstreet-online.de/informer/?spid=ws&amp;informer_searchkey=GB00B7T77214"/>
    <hyperlink ref="A363" r:id="rId181" display="http://www.wallstreet-online.de/informer/?spid=ws&amp;informer_searchkey=GB00B7T77214"/>
    <hyperlink ref="A365" r:id="rId182" display="http://www.wallstreet-online.de/informer/?spid=ws&amp;informer_searchkey=DE0007030009"/>
    <hyperlink ref="A367" r:id="rId183" display="http://www.wallstreet-online.de/informer/?spid=ws&amp;informer_searchkey=CA91911K1021"/>
    <hyperlink ref="A369" r:id="rId184" display="http://www.wallstreet-online.de/informer/?spid=ws&amp;informer_searchkey=CA91911K1021"/>
    <hyperlink ref="A371" r:id="rId185" display="http://www.wallstreet-online.de/informer/?spid=ws&amp;informer_searchkey=CH0038389992"/>
    <hyperlink ref="A373" r:id="rId186" display="http://www.wallstreet-online.de/informer/?spid=ws&amp;informer_searchkey=DE0007100000"/>
    <hyperlink ref="A375" r:id="rId187" display="http://www.wallstreet-online.de/informer/?spid=ws&amp;informer_searchkey=DE000A1PHFF7"/>
    <hyperlink ref="A377" r:id="rId188" display="http://www.wallstreet-online.de/informer/?spid=ws&amp;informer_searchkey=DE0006632003"/>
    <hyperlink ref="A379" r:id="rId189" display="http://www.wallstreet-online.de/informer/?spid=ws&amp;informer_searchkey=DE0007664005"/>
    <hyperlink ref="A381" r:id="rId190" display="http://www.wallstreet-online.de/informer/?spid=ws&amp;informer_searchkey=DE0007500001"/>
    <hyperlink ref="A383" r:id="rId191" display="http://www.wallstreet-online.de/informer/?spid=ws&amp;informer_searchkey=DE0005552004"/>
    <hyperlink ref="A385" r:id="rId192" display="http://www.wallstreet-online.de/informer/?spid=ws&amp;informer_searchkey=DE0005552004"/>
    <hyperlink ref="A387" r:id="rId193" display="http://www.wallstreet-online.de/informer/?spid=ws&amp;informer_searchkey=US17275R1023"/>
    <hyperlink ref="A389" r:id="rId194" display="http://www.wallstreet-online.de/informer/?spid=ws&amp;informer_searchkey=US17275R1023"/>
    <hyperlink ref="A391" r:id="rId195" display="http://www.wallstreet-online.de/informer/?spid=ws&amp;informer_searchkey=DE0005552004"/>
    <hyperlink ref="A393" r:id="rId196" display="http://www.wallstreet-online.de/informer/?spid=ws&amp;informer_searchkey=US17275R1023"/>
    <hyperlink ref="A395" r:id="rId197" display="http://www.wallstreet-online.de/informer/?spid=ws&amp;informer_searchkey=US1651671075"/>
    <hyperlink ref="A397" r:id="rId198" display="http://www.wallstreet-online.de/informer/?spid=ws&amp;informer_searchkey=US1651671075"/>
    <hyperlink ref="A399" r:id="rId199" display="http://www.wallstreet-online.de/informer/?spid=ws&amp;informer_searchkey=US1651671075"/>
    <hyperlink ref="A401" r:id="rId200" display="http://www.wallstreet-online.de/informer/?spid=ws&amp;informer_searchkey=US1651671075"/>
    <hyperlink ref="A403" r:id="rId201" display="http://www.wallstreet-online.de/informer/?spid=ws&amp;informer_searchkey=US1651671075"/>
    <hyperlink ref="A405" r:id="rId202" display="http://www.wallstreet-online.de/informer/?spid=ws&amp;informer_searchkey=DE000ENAG999"/>
    <hyperlink ref="A407" r:id="rId203" display="http://www.wallstreet-online.de/informer/?spid=ws&amp;informer_searchkey=US1651671075"/>
    <hyperlink ref="A409" r:id="rId204" display="http://www.wallstreet-online.de/informer/?spid=ws&amp;informer_searchkey=DE000ENAG999"/>
    <hyperlink ref="A411" r:id="rId205" display="http://www.wallstreet-online.de/informer/?spid=ws&amp;informer_searchkey=DE000ENAG999"/>
    <hyperlink ref="A413" r:id="rId206" display="http://www.wallstreet-online.de/informer/?spid=ws&amp;informer_searchkey=US9168961038"/>
    <hyperlink ref="A415" r:id="rId207" display="http://www.wallstreet-online.de/informer/?spid=ws&amp;informer_searchkey=DE000A1PHFF7"/>
    <hyperlink ref="A417" r:id="rId208" display="http://www.wallstreet-online.de/informer/?spid=ws&amp;informer_searchkey=DE000A1PHFF7"/>
    <hyperlink ref="A419" r:id="rId209" display="http://www.wallstreet-online.de/informer/?spid=ws&amp;informer_searchkey=US9168961038"/>
    <hyperlink ref="A421" r:id="rId210" display="http://www.wallstreet-online.de/informer/?spid=ws&amp;informer_searchkey=US1651671075"/>
    <hyperlink ref="A423" r:id="rId211" display="http://www.wallstreet-online.de/informer/?spid=ws&amp;informer_searchkey=US1651671075"/>
    <hyperlink ref="A425" r:id="rId212" display="http://www.wallstreet-online.de/informer/?spid=ws&amp;informer_searchkey=DE000A1PHFF7"/>
    <hyperlink ref="A427" r:id="rId213" display="http://www.wallstreet-online.de/informer/?spid=ws&amp;informer_searchkey=DE000A1PHFF7"/>
    <hyperlink ref="A429" r:id="rId214" display="http://www.wallstreet-online.de/informer/?spid=ws&amp;informer_searchkey=US5360201009"/>
    <hyperlink ref="A431" r:id="rId215" display="http://www.wallstreet-online.de/informer/?spid=ws&amp;informer_searchkey=US5360201009"/>
    <hyperlink ref="A433" r:id="rId216" display="http://www.wallstreet-online.de/informer/?spid=ws&amp;informer_searchkey=DE000KSAG888"/>
    <hyperlink ref="A435" r:id="rId217" display="http://www.wallstreet-online.de/informer/?spid=ws&amp;informer_searchkey=DE000KSAG888"/>
    <hyperlink ref="A437" r:id="rId218" display="http://www.wallstreet-online.de/informer/?spid=ws&amp;informer_searchkey=US35671D8570"/>
    <hyperlink ref="A439" r:id="rId219" display="http://www.wallstreet-online.de/informer/?spid=ws&amp;informer_searchkey=US35671D8570"/>
  </hyperlinks>
  <pageMargins left="0.7" right="0.7" top="0.78740157499999996" bottom="0.78740157499999996" header="0.3" footer="0.3"/>
  <pageSetup paperSize="9" orientation="portrait" horizontalDpi="0" verticalDpi="0" r:id="rId22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E220"/>
  <sheetViews>
    <sheetView workbookViewId="0">
      <selection sqref="A1:E220"/>
    </sheetView>
  </sheetViews>
  <sheetFormatPr baseColWidth="10" defaultRowHeight="15"/>
  <cols>
    <col min="2" max="2" width="14.28515625" bestFit="1" customWidth="1"/>
    <col min="3" max="3" width="17.7109375" bestFit="1" customWidth="1"/>
    <col min="4" max="4" width="14.7109375" bestFit="1" customWidth="1"/>
    <col min="5" max="5" width="14.5703125" bestFit="1" customWidth="1"/>
  </cols>
  <sheetData>
    <row r="1" spans="1:5">
      <c r="A1" s="38" t="s">
        <v>107</v>
      </c>
      <c r="B1" s="38" t="s">
        <v>108</v>
      </c>
      <c r="C1" s="38" t="s">
        <v>109</v>
      </c>
      <c r="D1" s="38" t="s">
        <v>110</v>
      </c>
      <c r="E1" s="38" t="s">
        <v>111</v>
      </c>
    </row>
    <row r="2" spans="1:5" hidden="1">
      <c r="A2">
        <v>0</v>
      </c>
      <c r="B2" t="str">
        <f ca="1">OFFSET(TradesHistory!$A$4,Tabelle2!A2,0)</f>
        <v>US38268T1034</v>
      </c>
      <c r="C2" t="str">
        <f>TradesHistory!B3</f>
        <v>Quote Kauf</v>
      </c>
      <c r="D2" s="9">
        <f>TradesHistory!F3</f>
        <v>0.3054</v>
      </c>
      <c r="E2" t="str">
        <f>TradesHistory!G3</f>
        <v>N/A</v>
      </c>
    </row>
    <row r="3" spans="1:5">
      <c r="A3">
        <v>2</v>
      </c>
      <c r="B3" t="str">
        <f ca="1">OFFSET(TradesHistory!$A$4,Tabelle2!A3,0)</f>
        <v>CA82823L1067</v>
      </c>
      <c r="C3" t="str">
        <f>TradesHistory!B5</f>
        <v>Quote Verkauf</v>
      </c>
      <c r="D3" s="9">
        <f>TradesHistory!F5</f>
        <v>1.9699999999999999E-2</v>
      </c>
      <c r="E3" s="9">
        <f>TradesHistory!G5</f>
        <v>1.09E-2</v>
      </c>
    </row>
    <row r="4" spans="1:5">
      <c r="A4">
        <v>4</v>
      </c>
      <c r="B4" t="str">
        <f ca="1">OFFSET(TradesHistory!$A$4,Tabelle2!A4,0)</f>
        <v>CA32076V1031</v>
      </c>
      <c r="C4" t="str">
        <f>TradesHistory!B5</f>
        <v>Quote Verkauf</v>
      </c>
      <c r="D4" s="9">
        <f>TradesHistory!F5</f>
        <v>1.9699999999999999E-2</v>
      </c>
      <c r="E4">
        <f>TradesHistory!G5</f>
        <v>1.09E-2</v>
      </c>
    </row>
    <row r="5" spans="1:5">
      <c r="A5">
        <v>6</v>
      </c>
      <c r="B5" t="str">
        <f ca="1">OFFSET(TradesHistory!$A$4,Tabelle2!A5,0)</f>
        <v>CA2849021035</v>
      </c>
      <c r="C5" t="str">
        <f>TradesHistory!B7</f>
        <v>Quote Verkauf</v>
      </c>
      <c r="D5" s="9">
        <f>TradesHistory!F7</f>
        <v>1.9199999999999998E-2</v>
      </c>
      <c r="E5" s="9">
        <f>TradesHistory!G7</f>
        <v>-5.0700000000000002E-2</v>
      </c>
    </row>
    <row r="6" spans="1:5">
      <c r="A6">
        <v>8</v>
      </c>
      <c r="B6" t="str">
        <f ca="1">OFFSET(TradesHistory!$A$4,Tabelle2!A6,0)</f>
        <v>DE0005140008</v>
      </c>
      <c r="C6" t="str">
        <f>TradesHistory!B7</f>
        <v>Quote Verkauf</v>
      </c>
      <c r="D6" s="9">
        <f>TradesHistory!F7</f>
        <v>1.9199999999999998E-2</v>
      </c>
      <c r="E6">
        <f>TradesHistory!G7</f>
        <v>-5.0700000000000002E-2</v>
      </c>
    </row>
    <row r="7" spans="1:5">
      <c r="A7">
        <v>10</v>
      </c>
      <c r="B7" t="str">
        <f ca="1">OFFSET(TradesHistory!$A$4,Tabelle2!A7,0)</f>
        <v>CA2849021035</v>
      </c>
      <c r="C7" t="str">
        <f>TradesHistory!B9</f>
        <v>Quote Verkauf</v>
      </c>
      <c r="D7" s="9">
        <f>TradesHistory!F9</f>
        <v>1.21E-2</v>
      </c>
      <c r="E7" s="9">
        <f>TradesHistory!G9</f>
        <v>-5.1499999999999997E-2</v>
      </c>
    </row>
    <row r="8" spans="1:5">
      <c r="A8">
        <v>12</v>
      </c>
      <c r="B8" t="str">
        <f ca="1">OFFSET(TradesHistory!$A$4,Tabelle2!A8,0)</f>
        <v>CA3809564097</v>
      </c>
      <c r="C8" t="str">
        <f>TradesHistory!B9</f>
        <v>Quote Verkauf</v>
      </c>
      <c r="D8" s="9">
        <f>TradesHistory!F9</f>
        <v>1.21E-2</v>
      </c>
      <c r="E8">
        <f>TradesHistory!G9</f>
        <v>-5.1499999999999997E-2</v>
      </c>
    </row>
    <row r="9" spans="1:5" hidden="1">
      <c r="A9">
        <v>14</v>
      </c>
      <c r="B9" t="str">
        <f ca="1">OFFSET(TradesHistory!$A$4,Tabelle2!A9,0)</f>
        <v>CA32076V1031</v>
      </c>
      <c r="C9" t="str">
        <f>TradesHistory!B11</f>
        <v>Quote Kauf</v>
      </c>
      <c r="D9" s="9">
        <f>TradesHistory!F11</f>
        <v>0.4133</v>
      </c>
      <c r="E9" s="9" t="str">
        <f>TradesHistory!G11</f>
        <v>N/A</v>
      </c>
    </row>
    <row r="10" spans="1:5" hidden="1">
      <c r="A10">
        <v>16</v>
      </c>
      <c r="B10" t="str">
        <f ca="1">OFFSET(TradesHistory!$A$4,Tabelle2!A10,0)</f>
        <v>CA98462Y1007</v>
      </c>
      <c r="C10" t="str">
        <f>TradesHistory!B11</f>
        <v>Quote Kauf</v>
      </c>
      <c r="D10" s="9">
        <f>TradesHistory!F11</f>
        <v>0.4133</v>
      </c>
      <c r="E10" t="str">
        <f>TradesHistory!G11</f>
        <v>N/A</v>
      </c>
    </row>
    <row r="11" spans="1:5">
      <c r="A11">
        <v>18</v>
      </c>
      <c r="B11" t="str">
        <f ca="1">OFFSET(TradesHistory!$A$4,Tabelle2!A11,0)</f>
        <v>CA32076V1031</v>
      </c>
      <c r="C11" t="str">
        <f>TradesHistory!B13</f>
        <v>Quote Verkauf</v>
      </c>
      <c r="D11" s="9">
        <f>TradesHistory!F13</f>
        <v>3.0200000000000001E-2</v>
      </c>
      <c r="E11" s="9">
        <f>TradesHistory!G13</f>
        <v>-6.3299999999999995E-2</v>
      </c>
    </row>
    <row r="12" spans="1:5">
      <c r="A12">
        <v>20</v>
      </c>
      <c r="B12" t="str">
        <f ca="1">OFFSET(TradesHistory!$A$4,Tabelle2!A12,0)</f>
        <v>CA98462Y1007</v>
      </c>
      <c r="C12" t="str">
        <f>TradesHistory!B13</f>
        <v>Quote Verkauf</v>
      </c>
      <c r="D12" s="9">
        <f>TradesHistory!F13</f>
        <v>3.0200000000000001E-2</v>
      </c>
      <c r="E12">
        <f>TradesHistory!G13</f>
        <v>-6.3299999999999995E-2</v>
      </c>
    </row>
    <row r="13" spans="1:5">
      <c r="A13">
        <v>22</v>
      </c>
      <c r="B13" t="str">
        <f ca="1">OFFSET(TradesHistory!$A$4,Tabelle2!A13,0)</f>
        <v>CA32076V1031</v>
      </c>
      <c r="C13" t="str">
        <f>TradesHistory!B15</f>
        <v>Quote Verkauf</v>
      </c>
      <c r="D13" s="9">
        <f>TradesHistory!F15</f>
        <v>0.1048</v>
      </c>
      <c r="E13" s="9">
        <f>TradesHistory!G15</f>
        <v>4.1999999999999997E-3</v>
      </c>
    </row>
    <row r="14" spans="1:5">
      <c r="A14">
        <v>24</v>
      </c>
      <c r="B14" t="str">
        <f ca="1">OFFSET(TradesHistory!$A$4,Tabelle2!A14,0)</f>
        <v>CA98462Y1007</v>
      </c>
      <c r="C14" t="str">
        <f>TradesHistory!B15</f>
        <v>Quote Verkauf</v>
      </c>
      <c r="D14" s="9">
        <f>TradesHistory!F15</f>
        <v>0.1048</v>
      </c>
      <c r="E14">
        <f>TradesHistory!G15</f>
        <v>4.1999999999999997E-3</v>
      </c>
    </row>
    <row r="15" spans="1:5">
      <c r="A15">
        <v>26</v>
      </c>
      <c r="B15" t="str">
        <f ca="1">OFFSET(TradesHistory!$A$4,Tabelle2!A15,0)</f>
        <v>CA3809564097</v>
      </c>
      <c r="C15" t="str">
        <f>TradesHistory!B17</f>
        <v>Quote Verkauf</v>
      </c>
      <c r="D15" s="9">
        <f>TradesHistory!F17</f>
        <v>9.6799999999999997E-2</v>
      </c>
      <c r="E15" s="9">
        <f>TradesHistory!G17</f>
        <v>-5.9299999999999999E-2</v>
      </c>
    </row>
    <row r="16" spans="1:5">
      <c r="A16">
        <v>28</v>
      </c>
      <c r="B16" t="str">
        <f ca="1">OFFSET(TradesHistory!$A$4,Tabelle2!A16,0)</f>
        <v>CA2849021035</v>
      </c>
      <c r="C16" t="str">
        <f>TradesHistory!B17</f>
        <v>Quote Verkauf</v>
      </c>
      <c r="D16" s="9">
        <f>TradesHistory!F17</f>
        <v>9.6799999999999997E-2</v>
      </c>
      <c r="E16">
        <f>TradesHistory!G17</f>
        <v>-5.9299999999999999E-2</v>
      </c>
    </row>
    <row r="17" spans="1:5">
      <c r="A17">
        <v>30</v>
      </c>
      <c r="B17" t="str">
        <f ca="1">OFFSET(TradesHistory!$A$4,Tabelle2!A17,0)</f>
        <v>CA0679011084</v>
      </c>
      <c r="C17" t="str">
        <f>TradesHistory!B19</f>
        <v>Quote Verkauf</v>
      </c>
      <c r="D17" s="9">
        <f>TradesHistory!F19</f>
        <v>0.1008</v>
      </c>
      <c r="E17" s="9">
        <f>TradesHistory!G19</f>
        <v>-7.0099999999999996E-2</v>
      </c>
    </row>
    <row r="18" spans="1:5">
      <c r="A18">
        <v>32</v>
      </c>
      <c r="B18" t="str">
        <f ca="1">OFFSET(TradesHistory!$A$4,Tabelle2!A18,0)</f>
        <v>CA98462Y1007</v>
      </c>
      <c r="C18" t="str">
        <f>TradesHistory!B19</f>
        <v>Quote Verkauf</v>
      </c>
      <c r="D18" s="9">
        <f>TradesHistory!F19</f>
        <v>0.1008</v>
      </c>
      <c r="E18">
        <f>TradesHistory!G19</f>
        <v>-7.0099999999999996E-2</v>
      </c>
    </row>
    <row r="19" spans="1:5">
      <c r="A19">
        <v>34</v>
      </c>
      <c r="B19" t="str">
        <f ca="1">OFFSET(TradesHistory!$A$4,Tabelle2!A19,0)</f>
        <v>CA32076V1031</v>
      </c>
      <c r="C19" t="str">
        <f>TradesHistory!B21</f>
        <v>Quote Verkauf</v>
      </c>
      <c r="D19" s="9">
        <f>TradesHistory!F21</f>
        <v>0.16089999999999999</v>
      </c>
      <c r="E19" s="9">
        <f>TradesHistory!G21</f>
        <v>-5.9200000000000003E-2</v>
      </c>
    </row>
    <row r="20" spans="1:5">
      <c r="A20">
        <v>36</v>
      </c>
      <c r="B20" t="str">
        <f ca="1">OFFSET(TradesHistory!$A$4,Tabelle2!A20,0)</f>
        <v>CA39115V1013</v>
      </c>
      <c r="C20" t="str">
        <f>TradesHistory!B21</f>
        <v>Quote Verkauf</v>
      </c>
      <c r="D20" s="9">
        <f>TradesHistory!F21</f>
        <v>0.16089999999999999</v>
      </c>
      <c r="E20">
        <f>TradesHistory!G21</f>
        <v>-5.9200000000000003E-2</v>
      </c>
    </row>
    <row r="21" spans="1:5">
      <c r="A21">
        <v>38</v>
      </c>
      <c r="B21" t="str">
        <f ca="1">OFFSET(TradesHistory!$A$4,Tabelle2!A21,0)</f>
        <v>CA39115V1013</v>
      </c>
      <c r="C21" t="str">
        <f>TradesHistory!B23</f>
        <v>Quote Verkauf</v>
      </c>
      <c r="D21" s="9">
        <f>TradesHistory!F23</f>
        <v>0.113</v>
      </c>
      <c r="E21" s="9">
        <f>TradesHistory!G23</f>
        <v>-5.8099999999999999E-2</v>
      </c>
    </row>
    <row r="22" spans="1:5">
      <c r="A22">
        <v>40</v>
      </c>
      <c r="B22" t="str">
        <f ca="1">OFFSET(TradesHistory!$A$4,Tabelle2!A22,0)</f>
        <v>CA39115V1013</v>
      </c>
      <c r="C22" t="str">
        <f>TradesHistory!B23</f>
        <v>Quote Verkauf</v>
      </c>
      <c r="D22" s="9">
        <f>TradesHistory!F23</f>
        <v>0.113</v>
      </c>
      <c r="E22">
        <f>TradesHistory!G23</f>
        <v>-5.8099999999999999E-2</v>
      </c>
    </row>
    <row r="23" spans="1:5">
      <c r="A23">
        <v>42</v>
      </c>
      <c r="B23" t="str">
        <f ca="1">OFFSET(TradesHistory!$A$4,Tabelle2!A23,0)</f>
        <v>CA82823L1067</v>
      </c>
      <c r="C23" t="str">
        <f>TradesHistory!B25</f>
        <v>Quote Verkauf</v>
      </c>
      <c r="D23" s="9">
        <f>TradesHistory!F25</f>
        <v>6.4299999999999996E-2</v>
      </c>
      <c r="E23" s="9">
        <f>TradesHistory!G25</f>
        <v>-5.4899999999999997E-2</v>
      </c>
    </row>
    <row r="24" spans="1:5">
      <c r="A24">
        <v>44</v>
      </c>
      <c r="B24" t="str">
        <f ca="1">OFFSET(TradesHistory!$A$4,Tabelle2!A24,0)</f>
        <v>CA82823L1067</v>
      </c>
      <c r="C24" t="str">
        <f>TradesHistory!B25</f>
        <v>Quote Verkauf</v>
      </c>
      <c r="D24" s="9">
        <f>TradesHistory!F25</f>
        <v>6.4299999999999996E-2</v>
      </c>
      <c r="E24">
        <f>TradesHistory!G25</f>
        <v>-5.4899999999999997E-2</v>
      </c>
    </row>
    <row r="25" spans="1:5">
      <c r="A25">
        <v>46</v>
      </c>
      <c r="B25" t="str">
        <f ca="1">OFFSET(TradesHistory!$A$4,Tabelle2!A25,0)</f>
        <v>CA32076V1031</v>
      </c>
      <c r="C25" t="str">
        <f>TradesHistory!B27</f>
        <v>Quote Verkauf</v>
      </c>
      <c r="D25" s="9">
        <f>TradesHistory!F27</f>
        <v>0.1135</v>
      </c>
      <c r="E25" s="9">
        <f>TradesHistory!G27</f>
        <v>-4.9700000000000001E-2</v>
      </c>
    </row>
    <row r="26" spans="1:5">
      <c r="A26">
        <v>48</v>
      </c>
      <c r="B26" t="str">
        <f ca="1">OFFSET(TradesHistory!$A$4,Tabelle2!A26,0)</f>
        <v>CA82823L1067</v>
      </c>
      <c r="C26" t="str">
        <f>TradesHistory!B27</f>
        <v>Quote Verkauf</v>
      </c>
      <c r="D26" s="9">
        <f>TradesHistory!F27</f>
        <v>0.1135</v>
      </c>
      <c r="E26">
        <f>TradesHistory!G27</f>
        <v>-4.9700000000000001E-2</v>
      </c>
    </row>
    <row r="27" spans="1:5" hidden="1">
      <c r="A27">
        <v>50</v>
      </c>
      <c r="B27" t="str">
        <f ca="1">OFFSET(TradesHistory!$A$4,Tabelle2!A27,0)</f>
        <v>CA98462Y1007</v>
      </c>
      <c r="C27" t="str">
        <f>TradesHistory!B29</f>
        <v>Quote Kauf</v>
      </c>
      <c r="D27" s="9">
        <f>TradesHistory!F29</f>
        <v>9.9900000000000003E-2</v>
      </c>
      <c r="E27" s="9" t="str">
        <f>TradesHistory!G29</f>
        <v>N/A</v>
      </c>
    </row>
    <row r="28" spans="1:5" hidden="1">
      <c r="A28">
        <v>52</v>
      </c>
      <c r="B28" t="str">
        <f ca="1">OFFSET(TradesHistory!$A$4,Tabelle2!A28,0)</f>
        <v>CA98462Y1007</v>
      </c>
      <c r="C28" t="str">
        <f>TradesHistory!B29</f>
        <v>Quote Kauf</v>
      </c>
      <c r="D28" s="9">
        <f>TradesHistory!F29</f>
        <v>9.9900000000000003E-2</v>
      </c>
      <c r="E28" t="str">
        <f>TradesHistory!G29</f>
        <v>N/A</v>
      </c>
    </row>
    <row r="29" spans="1:5" hidden="1">
      <c r="A29">
        <v>54</v>
      </c>
      <c r="B29" t="str">
        <f ca="1">OFFSET(TradesHistory!$A$4,Tabelle2!A29,0)</f>
        <v>CA98462Y1007</v>
      </c>
      <c r="C29" t="str">
        <f>TradesHistory!B31</f>
        <v>Quote Kauf</v>
      </c>
      <c r="D29" s="9">
        <f>TradesHistory!F31</f>
        <v>6.1600000000000002E-2</v>
      </c>
      <c r="E29" s="9" t="str">
        <f>TradesHistory!G31</f>
        <v>N/A</v>
      </c>
    </row>
    <row r="30" spans="1:5" hidden="1">
      <c r="A30">
        <v>56</v>
      </c>
      <c r="B30" t="str">
        <f ca="1">OFFSET(TradesHistory!$A$4,Tabelle2!A30,0)</f>
        <v>CA98462Y1007</v>
      </c>
      <c r="C30" t="str">
        <f>TradesHistory!B31</f>
        <v>Quote Kauf</v>
      </c>
      <c r="D30" s="9">
        <f>TradesHistory!F31</f>
        <v>6.1600000000000002E-2</v>
      </c>
      <c r="E30" t="str">
        <f>TradesHistory!G31</f>
        <v>N/A</v>
      </c>
    </row>
    <row r="31" spans="1:5" hidden="1">
      <c r="A31">
        <v>58</v>
      </c>
      <c r="B31" t="str">
        <f ca="1">OFFSET(TradesHistory!$A$4,Tabelle2!A31,0)</f>
        <v>CA98462Y1007</v>
      </c>
      <c r="C31" t="str">
        <f>TradesHistory!B33</f>
        <v>Quote Kauf</v>
      </c>
      <c r="D31" s="9">
        <f>TradesHistory!F33</f>
        <v>4.8599999999999997E-2</v>
      </c>
      <c r="E31" s="9" t="str">
        <f>TradesHistory!G33</f>
        <v>N/A</v>
      </c>
    </row>
    <row r="32" spans="1:5" hidden="1">
      <c r="A32">
        <v>60</v>
      </c>
      <c r="B32" t="str">
        <f ca="1">OFFSET(TradesHistory!$A$4,Tabelle2!A32,0)</f>
        <v>CA98462Y1007</v>
      </c>
      <c r="C32" t="str">
        <f>TradesHistory!B33</f>
        <v>Quote Kauf</v>
      </c>
      <c r="D32" s="9">
        <f>TradesHistory!F33</f>
        <v>4.8599999999999997E-2</v>
      </c>
      <c r="E32" t="str">
        <f>TradesHistory!G33</f>
        <v>N/A</v>
      </c>
    </row>
    <row r="33" spans="1:5" hidden="1">
      <c r="A33">
        <v>62</v>
      </c>
      <c r="B33" t="str">
        <f ca="1">OFFSET(TradesHistory!$A$4,Tabelle2!A33,0)</f>
        <v>CA32076V1031</v>
      </c>
      <c r="C33" t="str">
        <f>TradesHistory!B35</f>
        <v>Quote Kauf</v>
      </c>
      <c r="D33" s="9">
        <f>TradesHistory!F35</f>
        <v>0.34639999999999999</v>
      </c>
      <c r="E33" s="9" t="str">
        <f>TradesHistory!G35</f>
        <v>N/A</v>
      </c>
    </row>
    <row r="34" spans="1:5" hidden="1">
      <c r="A34">
        <v>64</v>
      </c>
      <c r="B34" t="str">
        <f ca="1">OFFSET(TradesHistory!$A$4,Tabelle2!A34,0)</f>
        <v>CA39115V1013</v>
      </c>
      <c r="C34" t="str">
        <f>TradesHistory!B35</f>
        <v>Quote Kauf</v>
      </c>
      <c r="D34" s="9">
        <f>TradesHistory!F35</f>
        <v>0.34639999999999999</v>
      </c>
      <c r="E34" t="str">
        <f>TradesHistory!G35</f>
        <v>N/A</v>
      </c>
    </row>
    <row r="35" spans="1:5" hidden="1">
      <c r="A35">
        <v>66</v>
      </c>
      <c r="B35" t="str">
        <f ca="1">OFFSET(TradesHistory!$A$4,Tabelle2!A35,0)</f>
        <v>CA98462Y1007</v>
      </c>
      <c r="C35" t="str">
        <f>TradesHistory!B37</f>
        <v>Quote Kauf</v>
      </c>
      <c r="D35" s="9">
        <f>TradesHistory!F37</f>
        <v>0.32790000000000002</v>
      </c>
      <c r="E35" s="9" t="str">
        <f>TradesHistory!G37</f>
        <v>N/A</v>
      </c>
    </row>
    <row r="36" spans="1:5" hidden="1">
      <c r="A36">
        <v>68</v>
      </c>
      <c r="B36" t="str">
        <f ca="1">OFFSET(TradesHistory!$A$4,Tabelle2!A36,0)</f>
        <v>CA32076V1031</v>
      </c>
      <c r="C36" t="str">
        <f>TradesHistory!B37</f>
        <v>Quote Kauf</v>
      </c>
      <c r="D36" s="9">
        <f>TradesHistory!F37</f>
        <v>0.32790000000000002</v>
      </c>
      <c r="E36" t="str">
        <f>TradesHistory!G37</f>
        <v>N/A</v>
      </c>
    </row>
    <row r="37" spans="1:5">
      <c r="A37">
        <v>70</v>
      </c>
      <c r="B37" t="str">
        <f ca="1">OFFSET(TradesHistory!$A$4,Tabelle2!A37,0)</f>
        <v>CA98462Y1007</v>
      </c>
      <c r="C37" t="str">
        <f>TradesHistory!B39</f>
        <v>Quote Verkauf</v>
      </c>
      <c r="D37" s="9">
        <f>TradesHistory!F39</f>
        <v>9.4000000000000004E-3</v>
      </c>
      <c r="E37" s="9">
        <f>TradesHistory!G39</f>
        <v>0.30599999999999999</v>
      </c>
    </row>
    <row r="38" spans="1:5">
      <c r="A38">
        <v>72</v>
      </c>
      <c r="B38" t="str">
        <f ca="1">OFFSET(TradesHistory!$A$4,Tabelle2!A38,0)</f>
        <v>CA32076V1031</v>
      </c>
      <c r="C38" t="str">
        <f>TradesHistory!B39</f>
        <v>Quote Verkauf</v>
      </c>
      <c r="D38" s="9">
        <f>TradesHistory!F39</f>
        <v>9.4000000000000004E-3</v>
      </c>
      <c r="E38">
        <f>TradesHistory!G39</f>
        <v>0.30599999999999999</v>
      </c>
    </row>
    <row r="39" spans="1:5">
      <c r="A39">
        <v>74</v>
      </c>
      <c r="B39" t="str">
        <f ca="1">OFFSET(TradesHistory!$A$4,Tabelle2!A39,0)</f>
        <v>CA32076V1031</v>
      </c>
      <c r="C39" t="str">
        <f>TradesHistory!B41</f>
        <v>Quote Verkauf</v>
      </c>
      <c r="D39" s="9">
        <f>TradesHistory!F41</f>
        <v>9.1000000000000004E-3</v>
      </c>
      <c r="E39" s="9">
        <f>TradesHistory!G41</f>
        <v>0.30599999999999999</v>
      </c>
    </row>
    <row r="40" spans="1:5">
      <c r="A40">
        <v>76</v>
      </c>
      <c r="B40" t="str">
        <f ca="1">OFFSET(TradesHistory!$A$4,Tabelle2!A40,0)</f>
        <v>US4132163001</v>
      </c>
      <c r="C40" t="str">
        <f>TradesHistory!B41</f>
        <v>Quote Verkauf</v>
      </c>
      <c r="D40" s="9">
        <f>TradesHistory!F41</f>
        <v>9.1000000000000004E-3</v>
      </c>
      <c r="E40">
        <f>TradesHistory!G41</f>
        <v>0.30599999999999999</v>
      </c>
    </row>
    <row r="41" spans="1:5">
      <c r="A41">
        <v>78</v>
      </c>
      <c r="B41" t="str">
        <f ca="1">OFFSET(TradesHistory!$A$4,Tabelle2!A41,0)</f>
        <v>ZAE000173951</v>
      </c>
      <c r="C41" t="str">
        <f>TradesHistory!B43</f>
        <v>Quote Verkauf</v>
      </c>
      <c r="D41" s="9">
        <f>TradesHistory!F43</f>
        <v>1.21E-2</v>
      </c>
      <c r="E41" s="9">
        <f>TradesHistory!G43</f>
        <v>0.30599999999999999</v>
      </c>
    </row>
    <row r="42" spans="1:5">
      <c r="A42">
        <v>80</v>
      </c>
      <c r="B42" t="str">
        <f ca="1">OFFSET(TradesHistory!$A$4,Tabelle2!A42,0)</f>
        <v>CA39115V1013</v>
      </c>
      <c r="C42" t="str">
        <f>TradesHistory!B43</f>
        <v>Quote Verkauf</v>
      </c>
      <c r="D42" s="9">
        <f>TradesHistory!F43</f>
        <v>1.21E-2</v>
      </c>
      <c r="E42">
        <f>TradesHistory!G43</f>
        <v>0.30599999999999999</v>
      </c>
    </row>
    <row r="43" spans="1:5">
      <c r="A43">
        <v>82</v>
      </c>
      <c r="B43" t="str">
        <f ca="1">OFFSET(TradesHistory!$A$4,Tabelle2!A43,0)</f>
        <v>CA32076V1031</v>
      </c>
      <c r="C43" t="str">
        <f>TradesHistory!B45</f>
        <v>Quote Verkauf</v>
      </c>
      <c r="D43" s="9">
        <f>TradesHistory!F45</f>
        <v>3.4799999999999998E-2</v>
      </c>
      <c r="E43" s="9">
        <f>TradesHistory!G45</f>
        <v>3.1099999999999999E-2</v>
      </c>
    </row>
    <row r="44" spans="1:5">
      <c r="A44">
        <v>84</v>
      </c>
      <c r="B44" t="str">
        <f ca="1">OFFSET(TradesHistory!$A$4,Tabelle2!A44,0)</f>
        <v>ZAE000173951</v>
      </c>
      <c r="C44" t="str">
        <f>TradesHistory!B45</f>
        <v>Quote Verkauf</v>
      </c>
      <c r="D44" s="9">
        <f>TradesHistory!F45</f>
        <v>3.4799999999999998E-2</v>
      </c>
      <c r="E44">
        <f>TradesHistory!G45</f>
        <v>3.1099999999999999E-2</v>
      </c>
    </row>
    <row r="45" spans="1:5">
      <c r="A45">
        <v>86</v>
      </c>
      <c r="B45" t="str">
        <f ca="1">OFFSET(TradesHistory!$A$4,Tabelle2!A45,0)</f>
        <v>ZAE000173951</v>
      </c>
      <c r="C45" t="str">
        <f>TradesHistory!B47</f>
        <v>Quote Verkauf</v>
      </c>
      <c r="D45" s="9">
        <f>TradesHistory!F47</f>
        <v>6.9599999999999995E-2</v>
      </c>
      <c r="E45" s="9">
        <f>TradesHistory!G47</f>
        <v>3.1399999999999997E-2</v>
      </c>
    </row>
    <row r="46" spans="1:5">
      <c r="A46">
        <v>88</v>
      </c>
      <c r="B46" t="str">
        <f ca="1">OFFSET(TradesHistory!$A$4,Tabelle2!A46,0)</f>
        <v>ZAE000173951</v>
      </c>
      <c r="C46" t="str">
        <f>TradesHistory!B47</f>
        <v>Quote Verkauf</v>
      </c>
      <c r="D46" s="9">
        <f>TradesHistory!F47</f>
        <v>6.9599999999999995E-2</v>
      </c>
      <c r="E46">
        <f>TradesHistory!G47</f>
        <v>3.1399999999999997E-2</v>
      </c>
    </row>
    <row r="47" spans="1:5">
      <c r="A47">
        <v>90</v>
      </c>
      <c r="B47" t="str">
        <f ca="1">OFFSET(TradesHistory!$A$4,Tabelle2!A47,0)</f>
        <v>US4132163001</v>
      </c>
      <c r="C47" t="str">
        <f>TradesHistory!B49</f>
        <v>Quote Verkauf</v>
      </c>
      <c r="D47" s="9">
        <f>TradesHistory!F49</f>
        <v>5.1200000000000002E-2</v>
      </c>
      <c r="E47" s="9">
        <f>TradesHistory!G49</f>
        <v>-1.03E-2</v>
      </c>
    </row>
    <row r="48" spans="1:5">
      <c r="A48">
        <v>92</v>
      </c>
      <c r="B48" t="str">
        <f ca="1">OFFSET(TradesHistory!$A$4,Tabelle2!A48,0)</f>
        <v>CA98462Y1007</v>
      </c>
      <c r="C48" t="str">
        <f>TradesHistory!B49</f>
        <v>Quote Verkauf</v>
      </c>
      <c r="D48" s="9">
        <f>TradesHistory!F49</f>
        <v>5.1200000000000002E-2</v>
      </c>
      <c r="E48">
        <f>TradesHistory!G49</f>
        <v>-1.03E-2</v>
      </c>
    </row>
    <row r="49" spans="1:5">
      <c r="A49">
        <v>94</v>
      </c>
      <c r="B49" t="str">
        <f ca="1">OFFSET(TradesHistory!$A$4,Tabelle2!A49,0)</f>
        <v>CA91911K1021</v>
      </c>
      <c r="C49" t="str">
        <f>TradesHistory!B51</f>
        <v>Quote Verkauf</v>
      </c>
      <c r="D49" s="9">
        <f>TradesHistory!F51</f>
        <v>7.0499999999999993E-2</v>
      </c>
      <c r="E49" s="9">
        <f>TradesHistory!G51</f>
        <v>4.7800000000000002E-2</v>
      </c>
    </row>
    <row r="50" spans="1:5">
      <c r="A50">
        <v>96</v>
      </c>
      <c r="B50" t="str">
        <f ca="1">OFFSET(TradesHistory!$A$4,Tabelle2!A50,0)</f>
        <v>CA98462Y1007</v>
      </c>
      <c r="C50" t="str">
        <f>TradesHistory!B51</f>
        <v>Quote Verkauf</v>
      </c>
      <c r="D50" s="9">
        <f>TradesHistory!F51</f>
        <v>7.0499999999999993E-2</v>
      </c>
      <c r="E50">
        <f>TradesHistory!G51</f>
        <v>4.7800000000000002E-2</v>
      </c>
    </row>
    <row r="51" spans="1:5">
      <c r="A51">
        <v>98</v>
      </c>
      <c r="B51" t="str">
        <f ca="1">OFFSET(TradesHistory!$A$4,Tabelle2!A51,0)</f>
        <v>CA98462Y1007</v>
      </c>
      <c r="C51" t="str">
        <f>TradesHistory!B53</f>
        <v>Quote Verkauf</v>
      </c>
      <c r="D51" s="9">
        <f>TradesHistory!F53</f>
        <v>0.36799999999999999</v>
      </c>
      <c r="E51" s="9">
        <f>TradesHistory!G53</f>
        <v>1.3299999999999999E-2</v>
      </c>
    </row>
    <row r="52" spans="1:5">
      <c r="A52">
        <v>100</v>
      </c>
      <c r="B52" t="str">
        <f ca="1">OFFSET(TradesHistory!$A$4,Tabelle2!A52,0)</f>
        <v>CA82823L1067</v>
      </c>
      <c r="C52" t="str">
        <f>TradesHistory!B53</f>
        <v>Quote Verkauf</v>
      </c>
      <c r="D52" s="9">
        <f>TradesHistory!F53</f>
        <v>0.36799999999999999</v>
      </c>
      <c r="E52">
        <f>TradesHistory!G53</f>
        <v>1.3299999999999999E-2</v>
      </c>
    </row>
    <row r="53" spans="1:5">
      <c r="A53">
        <v>102</v>
      </c>
      <c r="B53" t="str">
        <f ca="1">OFFSET(TradesHistory!$A$4,Tabelle2!A53,0)</f>
        <v>CA98462Y1007</v>
      </c>
      <c r="C53" t="str">
        <f>TradesHistory!B55</f>
        <v>Quote Verkauf</v>
      </c>
      <c r="D53" s="9">
        <f>TradesHistory!F55</f>
        <v>1.66E-2</v>
      </c>
      <c r="E53" s="9">
        <f>TradesHistory!G55</f>
        <v>1.67E-2</v>
      </c>
    </row>
    <row r="54" spans="1:5">
      <c r="A54">
        <v>104</v>
      </c>
      <c r="B54" t="str">
        <f ca="1">OFFSET(TradesHistory!$A$4,Tabelle2!A54,0)</f>
        <v>DE0007037129</v>
      </c>
      <c r="C54" t="str">
        <f>TradesHistory!B55</f>
        <v>Quote Verkauf</v>
      </c>
      <c r="D54" s="9">
        <f>TradesHistory!F55</f>
        <v>1.66E-2</v>
      </c>
      <c r="E54">
        <f>TradesHistory!G55</f>
        <v>1.67E-2</v>
      </c>
    </row>
    <row r="55" spans="1:5">
      <c r="A55">
        <v>106</v>
      </c>
      <c r="B55" t="str">
        <f ca="1">OFFSET(TradesHistory!$A$4,Tabelle2!A55,0)</f>
        <v>CA0679011084</v>
      </c>
      <c r="C55" t="str">
        <f>TradesHistory!B57</f>
        <v>Quote Verkauf</v>
      </c>
      <c r="D55" s="9">
        <f>TradesHistory!F57</f>
        <v>1.67E-2</v>
      </c>
      <c r="E55" s="9">
        <f>TradesHistory!G57</f>
        <v>2.35E-2</v>
      </c>
    </row>
    <row r="56" spans="1:5">
      <c r="A56">
        <v>108</v>
      </c>
      <c r="B56" t="str">
        <f ca="1">OFFSET(TradesHistory!$A$4,Tabelle2!A56,0)</f>
        <v>CA6752221037</v>
      </c>
      <c r="C56" t="str">
        <f>TradesHistory!B57</f>
        <v>Quote Verkauf</v>
      </c>
      <c r="D56" s="9">
        <f>TradesHistory!F57</f>
        <v>1.67E-2</v>
      </c>
      <c r="E56">
        <f>TradesHistory!G57</f>
        <v>2.35E-2</v>
      </c>
    </row>
    <row r="57" spans="1:5">
      <c r="A57">
        <v>110</v>
      </c>
      <c r="B57" t="str">
        <f ca="1">OFFSET(TradesHistory!$A$4,Tabelle2!A57,0)</f>
        <v>CA7852461093</v>
      </c>
      <c r="C57" t="str">
        <f>TradesHistory!B59</f>
        <v>Quote Verkauf</v>
      </c>
      <c r="D57" s="9">
        <f>TradesHistory!F59</f>
        <v>1.11E-2</v>
      </c>
      <c r="E57" s="9">
        <f>TradesHistory!G59</f>
        <v>2.35E-2</v>
      </c>
    </row>
    <row r="58" spans="1:5">
      <c r="A58">
        <v>112</v>
      </c>
      <c r="B58" t="str">
        <f ca="1">OFFSET(TradesHistory!$A$4,Tabelle2!A58,0)</f>
        <v>CA32076V1031</v>
      </c>
      <c r="C58" t="str">
        <f>TradesHistory!B59</f>
        <v>Quote Verkauf</v>
      </c>
      <c r="D58" s="9">
        <f>TradesHistory!F59</f>
        <v>1.11E-2</v>
      </c>
      <c r="E58">
        <f>TradesHistory!G59</f>
        <v>2.35E-2</v>
      </c>
    </row>
    <row r="59" spans="1:5">
      <c r="A59">
        <v>114</v>
      </c>
      <c r="B59" t="str">
        <f ca="1">OFFSET(TradesHistory!$A$4,Tabelle2!A59,0)</f>
        <v>CA98462Y1007</v>
      </c>
      <c r="C59" t="str">
        <f>TradesHistory!B61</f>
        <v>Quote Verkauf</v>
      </c>
      <c r="D59" s="9">
        <f>TradesHistory!F61</f>
        <v>1.12E-2</v>
      </c>
      <c r="E59" s="9">
        <f>TradesHistory!G61</f>
        <v>3.3599999999999998E-2</v>
      </c>
    </row>
    <row r="60" spans="1:5">
      <c r="A60">
        <v>116</v>
      </c>
      <c r="B60" t="str">
        <f ca="1">OFFSET(TradesHistory!$A$4,Tabelle2!A60,0)</f>
        <v>US4132163001</v>
      </c>
      <c r="C60" t="str">
        <f>TradesHistory!B61</f>
        <v>Quote Verkauf</v>
      </c>
      <c r="D60" s="9">
        <f>TradesHistory!F61</f>
        <v>1.12E-2</v>
      </c>
      <c r="E60">
        <f>TradesHistory!G61</f>
        <v>3.3599999999999998E-2</v>
      </c>
    </row>
    <row r="61" spans="1:5">
      <c r="A61">
        <v>118</v>
      </c>
      <c r="B61" t="str">
        <f ca="1">OFFSET(TradesHistory!$A$4,Tabelle2!A61,0)</f>
        <v>CA39115V1013</v>
      </c>
      <c r="C61" t="str">
        <f>TradesHistory!B63</f>
        <v>Quote Verkauf</v>
      </c>
      <c r="D61" s="9">
        <f>TradesHistory!F63</f>
        <v>1.12E-2</v>
      </c>
      <c r="E61" s="9">
        <f>TradesHistory!G63</f>
        <v>3.3599999999999998E-2</v>
      </c>
    </row>
    <row r="62" spans="1:5">
      <c r="A62">
        <v>120</v>
      </c>
      <c r="B62" t="str">
        <f ca="1">OFFSET(TradesHistory!$A$4,Tabelle2!A62,0)</f>
        <v>CA82823L1067</v>
      </c>
      <c r="C62" t="str">
        <f>TradesHistory!B63</f>
        <v>Quote Verkauf</v>
      </c>
      <c r="D62" s="9">
        <f>TradesHistory!F63</f>
        <v>1.12E-2</v>
      </c>
      <c r="E62">
        <f>TradesHistory!G63</f>
        <v>3.3599999999999998E-2</v>
      </c>
    </row>
    <row r="63" spans="1:5">
      <c r="A63">
        <v>122</v>
      </c>
      <c r="B63" t="str">
        <f ca="1">OFFSET(TradesHistory!$A$4,Tabelle2!A63,0)</f>
        <v>CA98462Y1007</v>
      </c>
      <c r="C63" t="str">
        <f>TradesHistory!B65</f>
        <v>Quote Verkauf</v>
      </c>
      <c r="D63" s="9">
        <f>TradesHistory!F65</f>
        <v>0.12720000000000001</v>
      </c>
      <c r="E63" s="9">
        <f>TradesHistory!G65</f>
        <v>-7.6E-3</v>
      </c>
    </row>
    <row r="64" spans="1:5">
      <c r="A64">
        <v>124</v>
      </c>
      <c r="B64" t="str">
        <f ca="1">OFFSET(TradesHistory!$A$4,Tabelle2!A64,0)</f>
        <v>DE0005140008</v>
      </c>
      <c r="C64" t="str">
        <f>TradesHistory!B65</f>
        <v>Quote Verkauf</v>
      </c>
      <c r="D64" s="9">
        <f>TradesHistory!F65</f>
        <v>0.12720000000000001</v>
      </c>
      <c r="E64">
        <f>TradesHistory!G65</f>
        <v>-7.6E-3</v>
      </c>
    </row>
    <row r="65" spans="1:5">
      <c r="A65">
        <v>126</v>
      </c>
      <c r="B65" t="str">
        <f ca="1">OFFSET(TradesHistory!$A$4,Tabelle2!A65,0)</f>
        <v>DE0007037129</v>
      </c>
      <c r="C65" t="str">
        <f>TradesHistory!B67</f>
        <v>Quote Verkauf</v>
      </c>
      <c r="D65" s="9">
        <f>TradesHistory!F67</f>
        <v>5.9299999999999999E-2</v>
      </c>
      <c r="E65" s="9">
        <f>TradesHistory!G67</f>
        <v>0.29799999999999999</v>
      </c>
    </row>
    <row r="66" spans="1:5">
      <c r="A66">
        <v>128</v>
      </c>
      <c r="B66" t="str">
        <f ca="1">OFFSET(TradesHistory!$A$4,Tabelle2!A66,0)</f>
        <v>DE0005140008</v>
      </c>
      <c r="C66" t="str">
        <f>TradesHistory!B67</f>
        <v>Quote Verkauf</v>
      </c>
      <c r="D66" s="9">
        <f>TradesHistory!F67</f>
        <v>5.9299999999999999E-2</v>
      </c>
      <c r="E66">
        <f>TradesHistory!G67</f>
        <v>0.29799999999999999</v>
      </c>
    </row>
    <row r="67" spans="1:5">
      <c r="A67">
        <v>130</v>
      </c>
      <c r="B67" t="str">
        <f ca="1">OFFSET(TradesHistory!$A$4,Tabelle2!A67,0)</f>
        <v>DE0007037129</v>
      </c>
      <c r="C67" t="str">
        <f>TradesHistory!B69</f>
        <v>Quote Verkauf</v>
      </c>
      <c r="D67" s="9">
        <f>TradesHistory!F69</f>
        <v>1.06E-2</v>
      </c>
      <c r="E67" s="9">
        <f>TradesHistory!G69</f>
        <v>3.2300000000000002E-2</v>
      </c>
    </row>
    <row r="68" spans="1:5">
      <c r="A68">
        <v>132</v>
      </c>
      <c r="B68" t="str">
        <f ca="1">OFFSET(TradesHistory!$A$4,Tabelle2!A68,0)</f>
        <v>DE0005140008</v>
      </c>
      <c r="C68" t="str">
        <f>TradesHistory!B69</f>
        <v>Quote Verkauf</v>
      </c>
      <c r="D68" s="9">
        <f>TradesHistory!F69</f>
        <v>1.06E-2</v>
      </c>
      <c r="E68">
        <f>TradesHistory!G69</f>
        <v>3.2300000000000002E-2</v>
      </c>
    </row>
    <row r="69" spans="1:5" hidden="1">
      <c r="A69">
        <v>134</v>
      </c>
      <c r="B69" t="str">
        <f ca="1">OFFSET(TradesHistory!$A$4,Tabelle2!A69,0)</f>
        <v>CA39115V1013</v>
      </c>
      <c r="C69" t="str">
        <f>TradesHistory!B71</f>
        <v>Quote Kauf</v>
      </c>
      <c r="D69" s="9">
        <f>TradesHistory!F71</f>
        <v>3.3599999999999998E-2</v>
      </c>
      <c r="E69" s="9" t="str">
        <f>TradesHistory!G71</f>
        <v>N/A</v>
      </c>
    </row>
    <row r="70" spans="1:5" hidden="1">
      <c r="A70">
        <v>136</v>
      </c>
      <c r="B70" t="str">
        <f ca="1">OFFSET(TradesHistory!$A$4,Tabelle2!A70,0)</f>
        <v>US4132163001</v>
      </c>
      <c r="C70" t="str">
        <f>TradesHistory!B71</f>
        <v>Quote Kauf</v>
      </c>
      <c r="D70" s="9">
        <f>TradesHistory!F71</f>
        <v>3.3599999999999998E-2</v>
      </c>
      <c r="E70" t="str">
        <f>TradesHistory!G71</f>
        <v>N/A</v>
      </c>
    </row>
    <row r="71" spans="1:5" hidden="1">
      <c r="A71">
        <v>138</v>
      </c>
      <c r="B71" t="str">
        <f ca="1">OFFSET(TradesHistory!$A$4,Tabelle2!A71,0)</f>
        <v>CA7852461093</v>
      </c>
      <c r="C71" t="str">
        <f>TradesHistory!B73</f>
        <v>Quote Kauf</v>
      </c>
      <c r="D71" s="9">
        <f>TradesHistory!F73</f>
        <v>0.10730000000000001</v>
      </c>
      <c r="E71" s="9" t="str">
        <f>TradesHistory!G73</f>
        <v>N/A</v>
      </c>
    </row>
    <row r="72" spans="1:5" hidden="1">
      <c r="A72">
        <v>140</v>
      </c>
      <c r="B72" t="str">
        <f ca="1">OFFSET(TradesHistory!$A$4,Tabelle2!A72,0)</f>
        <v>CA32076V1031</v>
      </c>
      <c r="C72" t="str">
        <f>TradesHistory!B73</f>
        <v>Quote Kauf</v>
      </c>
      <c r="D72" s="9">
        <f>TradesHistory!F73</f>
        <v>0.10730000000000001</v>
      </c>
      <c r="E72" t="str">
        <f>TradesHistory!G73</f>
        <v>N/A</v>
      </c>
    </row>
    <row r="73" spans="1:5" hidden="1">
      <c r="A73">
        <v>142</v>
      </c>
      <c r="B73" t="str">
        <f ca="1">OFFSET(TradesHistory!$A$4,Tabelle2!A73,0)</f>
        <v>CA6752221037</v>
      </c>
      <c r="C73" t="str">
        <f>TradesHistory!B75</f>
        <v>Quote Kauf</v>
      </c>
      <c r="D73" s="9">
        <f>TradesHistory!F75</f>
        <v>3.39E-2</v>
      </c>
      <c r="E73" s="9" t="str">
        <f>TradesHistory!G75</f>
        <v>N/A</v>
      </c>
    </row>
    <row r="74" spans="1:5" hidden="1">
      <c r="A74">
        <v>144</v>
      </c>
      <c r="B74" t="str">
        <f ca="1">OFFSET(TradesHistory!$A$4,Tabelle2!A74,0)</f>
        <v>CA82823L1067</v>
      </c>
      <c r="C74" t="str">
        <f>TradesHistory!B75</f>
        <v>Quote Kauf</v>
      </c>
      <c r="D74" s="9">
        <f>TradesHistory!F75</f>
        <v>3.39E-2</v>
      </c>
      <c r="E74" t="str">
        <f>TradesHistory!G75</f>
        <v>N/A</v>
      </c>
    </row>
    <row r="75" spans="1:5" hidden="1">
      <c r="A75">
        <v>146</v>
      </c>
      <c r="B75" t="str">
        <f ca="1">OFFSET(TradesHistory!$A$4,Tabelle2!A75,0)</f>
        <v>CA0679011084</v>
      </c>
      <c r="C75" t="str">
        <f>TradesHistory!B77</f>
        <v>Quote Kauf</v>
      </c>
      <c r="D75" s="9">
        <f>TradesHistory!F77</f>
        <v>6.7799999999999999E-2</v>
      </c>
      <c r="E75" s="9" t="str">
        <f>TradesHistory!G77</f>
        <v>N/A</v>
      </c>
    </row>
    <row r="76" spans="1:5" hidden="1">
      <c r="A76">
        <v>148</v>
      </c>
      <c r="B76" t="str">
        <f ca="1">OFFSET(TradesHistory!$A$4,Tabelle2!A76,0)</f>
        <v>DE0005140008</v>
      </c>
      <c r="C76" t="str">
        <f>TradesHistory!B77</f>
        <v>Quote Kauf</v>
      </c>
      <c r="D76" s="9">
        <f>TradesHistory!F77</f>
        <v>6.7799999999999999E-2</v>
      </c>
      <c r="E76" t="str">
        <f>TradesHistory!G77</f>
        <v>N/A</v>
      </c>
    </row>
    <row r="77" spans="1:5">
      <c r="A77">
        <v>150</v>
      </c>
      <c r="B77" t="str">
        <f ca="1">OFFSET(TradesHistory!$A$4,Tabelle2!A77,0)</f>
        <v>DE0005140008</v>
      </c>
      <c r="C77" t="str">
        <f>TradesHistory!B79</f>
        <v>Limit Verkauf</v>
      </c>
      <c r="D77" s="9">
        <f>TradesHistory!F79</f>
        <v>0.14510000000000001</v>
      </c>
      <c r="E77" s="9">
        <f>TradesHistory!G79</f>
        <v>-0.12640000000000001</v>
      </c>
    </row>
    <row r="78" spans="1:5">
      <c r="A78">
        <v>152</v>
      </c>
      <c r="B78" t="str">
        <f ca="1">OFFSET(TradesHistory!$A$4,Tabelle2!A78,0)</f>
        <v>CA91911K1021</v>
      </c>
      <c r="C78" t="str">
        <f>TradesHistory!B79</f>
        <v>Limit Verkauf</v>
      </c>
      <c r="D78" s="9">
        <f>TradesHistory!F79</f>
        <v>0.14510000000000001</v>
      </c>
      <c r="E78">
        <f>TradesHistory!G79</f>
        <v>-0.12640000000000001</v>
      </c>
    </row>
    <row r="79" spans="1:5">
      <c r="A79">
        <v>154</v>
      </c>
      <c r="B79" t="str">
        <f ca="1">OFFSET(TradesHistory!$A$4,Tabelle2!A79,0)</f>
        <v>DE0008232125</v>
      </c>
      <c r="C79" t="str">
        <f>TradesHistory!B81</f>
        <v>Limit Verkauf</v>
      </c>
      <c r="D79" s="9">
        <f>TradesHistory!F81</f>
        <v>4.8599999999999997E-2</v>
      </c>
      <c r="E79" s="9">
        <f>TradesHistory!G81</f>
        <v>-5.2299999999999999E-2</v>
      </c>
    </row>
    <row r="80" spans="1:5">
      <c r="A80">
        <v>156</v>
      </c>
      <c r="B80" t="str">
        <f ca="1">OFFSET(TradesHistory!$A$4,Tabelle2!A80,0)</f>
        <v>DE0008232125</v>
      </c>
      <c r="C80" t="str">
        <f>TradesHistory!B81</f>
        <v>Limit Verkauf</v>
      </c>
      <c r="D80" s="9">
        <f>TradesHistory!F81</f>
        <v>4.8599999999999997E-2</v>
      </c>
      <c r="E80">
        <f>TradesHistory!G81</f>
        <v>-5.2299999999999999E-2</v>
      </c>
    </row>
    <row r="81" spans="1:5" hidden="1">
      <c r="A81">
        <v>158</v>
      </c>
      <c r="B81" t="str">
        <f ca="1">OFFSET(TradesHistory!$A$4,Tabelle2!A81,0)</f>
        <v>DE0008232125</v>
      </c>
      <c r="C81" t="str">
        <f>TradesHistory!B83</f>
        <v>Limit Kauf</v>
      </c>
      <c r="D81" s="9">
        <f>TradesHistory!F83</f>
        <v>2.5999999999999999E-2</v>
      </c>
      <c r="E81" s="9" t="str">
        <f>TradesHistory!G83</f>
        <v>N/A</v>
      </c>
    </row>
    <row r="82" spans="1:5" hidden="1">
      <c r="A82">
        <v>160</v>
      </c>
      <c r="B82" t="str">
        <f ca="1">OFFSET(TradesHistory!$A$4,Tabelle2!A82,0)</f>
        <v>JP3756600007</v>
      </c>
      <c r="C82" t="str">
        <f>TradesHistory!B83</f>
        <v>Limit Kauf</v>
      </c>
      <c r="D82" s="9">
        <f>TradesHistory!F83</f>
        <v>2.5999999999999999E-2</v>
      </c>
      <c r="E82" t="str">
        <f>TradesHistory!G83</f>
        <v>N/A</v>
      </c>
    </row>
    <row r="83" spans="1:5" hidden="1">
      <c r="A83">
        <v>162</v>
      </c>
      <c r="B83" t="str">
        <f ca="1">OFFSET(TradesHistory!$A$4,Tabelle2!A83,0)</f>
        <v>CA98462Y1007</v>
      </c>
      <c r="C83" t="str">
        <f>TradesHistory!B85</f>
        <v>Limit Kauf</v>
      </c>
      <c r="D83" s="9">
        <f>TradesHistory!F85</f>
        <v>3.6700000000000003E-2</v>
      </c>
      <c r="E83" s="9" t="str">
        <f>TradesHistory!G85</f>
        <v>N/A</v>
      </c>
    </row>
    <row r="84" spans="1:5" hidden="1">
      <c r="A84">
        <v>164</v>
      </c>
      <c r="B84" t="str">
        <f ca="1">OFFSET(TradesHistory!$A$4,Tabelle2!A84,0)</f>
        <v>CA91911K1021</v>
      </c>
      <c r="C84" t="str">
        <f>TradesHistory!B85</f>
        <v>Limit Kauf</v>
      </c>
      <c r="D84" s="9">
        <f>TradesHistory!F85</f>
        <v>3.6700000000000003E-2</v>
      </c>
      <c r="E84" t="str">
        <f>TradesHistory!G85</f>
        <v>N/A</v>
      </c>
    </row>
    <row r="85" spans="1:5" hidden="1">
      <c r="A85">
        <v>166</v>
      </c>
      <c r="B85" t="str">
        <f ca="1">OFFSET(TradesHistory!$A$4,Tabelle2!A85,0)</f>
        <v>DE0005140008</v>
      </c>
      <c r="C85" t="str">
        <f>TradesHistory!B87</f>
        <v>Quote Kauf</v>
      </c>
      <c r="D85" s="9" t="str">
        <f>TradesHistory!F87</f>
        <v>&lt;0,01 %</v>
      </c>
      <c r="E85" s="9" t="str">
        <f>TradesHistory!G87</f>
        <v>N/A</v>
      </c>
    </row>
    <row r="86" spans="1:5" hidden="1">
      <c r="A86">
        <v>168</v>
      </c>
      <c r="B86" t="str">
        <f ca="1">OFFSET(TradesHistory!$A$4,Tabelle2!A86,0)</f>
        <v>DE0005140008</v>
      </c>
      <c r="C86" t="str">
        <f>TradesHistory!B87</f>
        <v>Quote Kauf</v>
      </c>
      <c r="D86" s="9" t="str">
        <f>TradesHistory!F87</f>
        <v>&lt;0,01 %</v>
      </c>
      <c r="E86" t="str">
        <f>TradesHistory!G87</f>
        <v>N/A</v>
      </c>
    </row>
    <row r="87" spans="1:5" hidden="1">
      <c r="A87">
        <v>170</v>
      </c>
      <c r="B87" t="str">
        <f ca="1">OFFSET(TradesHistory!$A$4,Tabelle2!A87,0)</f>
        <v>CA98462Y1007</v>
      </c>
      <c r="C87" t="str">
        <f>TradesHistory!B89</f>
        <v>Limit Kauf</v>
      </c>
      <c r="D87" s="9">
        <f>TradesHistory!F89</f>
        <v>2.0899999999999998E-2</v>
      </c>
      <c r="E87" s="9" t="str">
        <f>TradesHistory!G89</f>
        <v>N/A</v>
      </c>
    </row>
    <row r="88" spans="1:5" hidden="1">
      <c r="A88">
        <v>172</v>
      </c>
      <c r="B88" t="str">
        <f ca="1">OFFSET(TradesHistory!$A$4,Tabelle2!A88,0)</f>
        <v>DE000ENAG999</v>
      </c>
      <c r="C88" t="str">
        <f>TradesHistory!B89</f>
        <v>Limit Kauf</v>
      </c>
      <c r="D88" s="9">
        <f>TradesHistory!F89</f>
        <v>2.0899999999999998E-2</v>
      </c>
      <c r="E88" t="str">
        <f>TradesHistory!G89</f>
        <v>N/A</v>
      </c>
    </row>
    <row r="89" spans="1:5" hidden="1">
      <c r="A89">
        <v>174</v>
      </c>
      <c r="B89" t="str">
        <f ca="1">OFFSET(TradesHistory!$A$4,Tabelle2!A89,0)</f>
        <v>DE000ENAG999</v>
      </c>
      <c r="C89" t="str">
        <f>TradesHistory!B91</f>
        <v>Limit Kauf</v>
      </c>
      <c r="D89" s="9">
        <f>TradesHistory!F91</f>
        <v>8.3299999999999999E-2</v>
      </c>
      <c r="E89" s="9" t="str">
        <f>TradesHistory!G91</f>
        <v>N/A</v>
      </c>
    </row>
    <row r="90" spans="1:5" hidden="1">
      <c r="A90">
        <v>176</v>
      </c>
      <c r="B90" t="str">
        <f ca="1">OFFSET(TradesHistory!$A$4,Tabelle2!A90,0)</f>
        <v>US38268T1034</v>
      </c>
      <c r="C90" t="str">
        <f>TradesHistory!B91</f>
        <v>Limit Kauf</v>
      </c>
      <c r="D90" s="9">
        <f>TradesHistory!F91</f>
        <v>8.3299999999999999E-2</v>
      </c>
      <c r="E90" t="str">
        <f>TradesHistory!G91</f>
        <v>N/A</v>
      </c>
    </row>
    <row r="91" spans="1:5" hidden="1">
      <c r="A91">
        <v>178</v>
      </c>
      <c r="B91" t="str">
        <f ca="1">OFFSET(TradesHistory!$A$4,Tabelle2!A91,0)</f>
        <v>US38268T1034</v>
      </c>
      <c r="C91" t="str">
        <f>TradesHistory!B93</f>
        <v>Limit Kauf</v>
      </c>
      <c r="D91" s="9">
        <f>TradesHistory!F93</f>
        <v>3.8100000000000002E-2</v>
      </c>
      <c r="E91" s="9" t="str">
        <f>TradesHistory!G93</f>
        <v>N/A</v>
      </c>
    </row>
    <row r="92" spans="1:5" hidden="1">
      <c r="A92">
        <v>180</v>
      </c>
      <c r="B92" t="str">
        <f ca="1">OFFSET(TradesHistory!$A$4,Tabelle2!A92,0)</f>
        <v>DE0005140008</v>
      </c>
      <c r="C92" t="str">
        <f>TradesHistory!B93</f>
        <v>Limit Kauf</v>
      </c>
      <c r="D92" s="9">
        <f>TradesHistory!F93</f>
        <v>3.8100000000000002E-2</v>
      </c>
      <c r="E92" t="str">
        <f>TradesHistory!G93</f>
        <v>N/A</v>
      </c>
    </row>
    <row r="93" spans="1:5" hidden="1">
      <c r="A93">
        <v>182</v>
      </c>
      <c r="B93" t="str">
        <f ca="1">OFFSET(TradesHistory!$A$4,Tabelle2!A93,0)</f>
        <v>DE0005140008</v>
      </c>
      <c r="C93" t="str">
        <f>TradesHistory!B95</f>
        <v>Quote Kauf</v>
      </c>
      <c r="D93" s="9">
        <f>TradesHistory!F95</f>
        <v>7.2800000000000004E-2</v>
      </c>
      <c r="E93" s="9" t="str">
        <f>TradesHistory!G95</f>
        <v>N/A</v>
      </c>
    </row>
    <row r="94" spans="1:5" hidden="1">
      <c r="A94">
        <v>184</v>
      </c>
      <c r="B94" t="str">
        <f ca="1">OFFSET(TradesHistory!$A$4,Tabelle2!A94,0)</f>
        <v>DE0008232125</v>
      </c>
      <c r="C94" t="str">
        <f>TradesHistory!B95</f>
        <v>Quote Kauf</v>
      </c>
      <c r="D94" s="9">
        <f>TradesHistory!F95</f>
        <v>7.2800000000000004E-2</v>
      </c>
      <c r="E94" t="str">
        <f>TradesHistory!G95</f>
        <v>N/A</v>
      </c>
    </row>
    <row r="95" spans="1:5">
      <c r="A95">
        <v>186</v>
      </c>
      <c r="B95" t="str">
        <f ca="1">OFFSET(TradesHistory!$A$4,Tabelle2!A95,0)</f>
        <v>DE0008232125</v>
      </c>
      <c r="C95" t="str">
        <f>TradesHistory!B97</f>
        <v>Limit Verkauf</v>
      </c>
      <c r="D95" s="9">
        <f>TradesHistory!F97</f>
        <v>7.9200000000000007E-2</v>
      </c>
      <c r="E95" s="9">
        <f>TradesHistory!G97</f>
        <v>1.12E-2</v>
      </c>
    </row>
    <row r="96" spans="1:5">
      <c r="A96">
        <v>188</v>
      </c>
      <c r="B96" t="str">
        <f ca="1">OFFSET(TradesHistory!$A$4,Tabelle2!A96,0)</f>
        <v>DE000ENAG999</v>
      </c>
      <c r="C96" t="str">
        <f>TradesHistory!B97</f>
        <v>Limit Verkauf</v>
      </c>
      <c r="D96" s="9">
        <f>TradesHistory!F97</f>
        <v>7.9200000000000007E-2</v>
      </c>
      <c r="E96">
        <f>TradesHistory!G97</f>
        <v>1.12E-2</v>
      </c>
    </row>
    <row r="97" spans="1:5">
      <c r="A97">
        <v>190</v>
      </c>
      <c r="B97" t="str">
        <f ca="1">OFFSET(TradesHistory!$A$4,Tabelle2!A97,0)</f>
        <v>DE000ENAG999</v>
      </c>
      <c r="C97" t="str">
        <f>TradesHistory!B99</f>
        <v>Quote Verkauf</v>
      </c>
      <c r="D97" s="9">
        <f>TradesHistory!F99</f>
        <v>4.0000000000000002E-4</v>
      </c>
      <c r="E97" s="9">
        <f>TradesHistory!G99</f>
        <v>-4.9500000000000002E-2</v>
      </c>
    </row>
    <row r="98" spans="1:5">
      <c r="A98">
        <v>192</v>
      </c>
      <c r="B98" t="str">
        <f ca="1">OFFSET(TradesHistory!$A$4,Tabelle2!A98,0)</f>
        <v>DE0005785802</v>
      </c>
      <c r="C98" t="str">
        <f>TradesHistory!B99</f>
        <v>Quote Verkauf</v>
      </c>
      <c r="D98" s="9">
        <f>TradesHistory!F99</f>
        <v>4.0000000000000002E-4</v>
      </c>
      <c r="E98">
        <f>TradesHistory!G99</f>
        <v>-4.9500000000000002E-2</v>
      </c>
    </row>
    <row r="99" spans="1:5">
      <c r="A99">
        <v>194</v>
      </c>
      <c r="B99" t="str">
        <f ca="1">OFFSET(TradesHistory!$A$4,Tabelle2!A99,0)</f>
        <v>DE0005785802</v>
      </c>
      <c r="C99" t="str">
        <f>TradesHistory!B101</f>
        <v>Quote Verkauf</v>
      </c>
      <c r="D99" s="9">
        <f>TradesHistory!F101</f>
        <v>6.6E-3</v>
      </c>
      <c r="E99" s="9">
        <f>TradesHistory!G101</f>
        <v>-3.1699999999999999E-2</v>
      </c>
    </row>
    <row r="100" spans="1:5">
      <c r="A100">
        <v>196</v>
      </c>
      <c r="B100" t="str">
        <f ca="1">OFFSET(TradesHistory!$A$4,Tabelle2!A100,0)</f>
        <v>DE000ENAG999</v>
      </c>
      <c r="C100" t="str">
        <f>TradesHistory!B101</f>
        <v>Quote Verkauf</v>
      </c>
      <c r="D100" s="9">
        <f>TradesHistory!F101</f>
        <v>6.6E-3</v>
      </c>
      <c r="E100">
        <f>TradesHistory!G101</f>
        <v>-3.1699999999999999E-2</v>
      </c>
    </row>
    <row r="101" spans="1:5" hidden="1">
      <c r="A101">
        <v>198</v>
      </c>
      <c r="B101" t="str">
        <f ca="1">OFFSET(TradesHistory!$A$4,Tabelle2!A101,0)</f>
        <v>DE000ENAG999</v>
      </c>
      <c r="C101" t="str">
        <f>TradesHistory!B103</f>
        <v>Quote Kauf</v>
      </c>
      <c r="D101" s="9">
        <f>TradesHistory!F103</f>
        <v>0.11020000000000001</v>
      </c>
      <c r="E101" s="9" t="str">
        <f>TradesHistory!G103</f>
        <v>N/A</v>
      </c>
    </row>
    <row r="102" spans="1:5" hidden="1">
      <c r="A102">
        <v>200</v>
      </c>
      <c r="B102" t="str">
        <f ca="1">OFFSET(TradesHistory!$A$4,Tabelle2!A102,0)</f>
        <v>DE000ENAG999</v>
      </c>
      <c r="C102" t="str">
        <f>TradesHistory!B103</f>
        <v>Quote Kauf</v>
      </c>
      <c r="D102" s="9">
        <f>TradesHistory!F103</f>
        <v>0.11020000000000001</v>
      </c>
      <c r="E102" t="str">
        <f>TradesHistory!G103</f>
        <v>N/A</v>
      </c>
    </row>
    <row r="103" spans="1:5" hidden="1">
      <c r="A103">
        <v>202</v>
      </c>
      <c r="B103" t="str">
        <f ca="1">OFFSET(TradesHistory!$A$4,Tabelle2!A103,0)</f>
        <v>DE0006483001</v>
      </c>
      <c r="C103" t="str">
        <f>TradesHistory!B105</f>
        <v>Quote Kauf</v>
      </c>
      <c r="D103" s="9">
        <f>TradesHistory!F105</f>
        <v>8.9300000000000004E-2</v>
      </c>
      <c r="E103" s="9" t="str">
        <f>TradesHistory!G105</f>
        <v>N/A</v>
      </c>
    </row>
    <row r="104" spans="1:5" hidden="1">
      <c r="A104">
        <v>204</v>
      </c>
      <c r="B104" t="str">
        <f ca="1">OFFSET(TradesHistory!$A$4,Tabelle2!A104,0)</f>
        <v>DE0006483001</v>
      </c>
      <c r="C104" t="str">
        <f>TradesHistory!B105</f>
        <v>Quote Kauf</v>
      </c>
      <c r="D104" s="9">
        <f>TradesHistory!F105</f>
        <v>8.9300000000000004E-2</v>
      </c>
      <c r="E104" t="str">
        <f>TradesHistory!G105</f>
        <v>N/A</v>
      </c>
    </row>
    <row r="105" spans="1:5">
      <c r="A105">
        <v>206</v>
      </c>
      <c r="B105" t="str">
        <f ca="1">OFFSET(TradesHistory!$A$4,Tabelle2!A105,0)</f>
        <v>DE0005140008</v>
      </c>
      <c r="C105" t="str">
        <f>TradesHistory!B107</f>
        <v>Stop-Limit Verkauf</v>
      </c>
      <c r="D105" s="9">
        <f>TradesHistory!F107</f>
        <v>0.1981</v>
      </c>
      <c r="E105" s="9">
        <f>TradesHistory!G107</f>
        <v>-3.8699999999999998E-2</v>
      </c>
    </row>
    <row r="106" spans="1:5">
      <c r="A106">
        <v>208</v>
      </c>
      <c r="B106" t="str">
        <f ca="1">OFFSET(TradesHistory!$A$4,Tabelle2!A106,0)</f>
        <v>DE0005140008</v>
      </c>
      <c r="C106" t="str">
        <f>TradesHistory!B107</f>
        <v>Stop-Limit Verkauf</v>
      </c>
      <c r="D106" s="9">
        <f>TradesHistory!F107</f>
        <v>0.1981</v>
      </c>
      <c r="E106">
        <f>TradesHistory!G107</f>
        <v>-3.8699999999999998E-2</v>
      </c>
    </row>
    <row r="107" spans="1:5" hidden="1">
      <c r="A107">
        <v>210</v>
      </c>
      <c r="B107" t="str">
        <f ca="1">OFFSET(TradesHistory!$A$4,Tabelle2!A107,0)</f>
        <v>CA98462Y1007</v>
      </c>
      <c r="C107" t="str">
        <f>TradesHistory!B109</f>
        <v>Quote Verkauf</v>
      </c>
      <c r="D107" s="9" t="str">
        <f>TradesHistory!F109</f>
        <v>&lt;0,01 %</v>
      </c>
      <c r="E107" s="9">
        <f>TradesHistory!G109</f>
        <v>-5.04E-2</v>
      </c>
    </row>
    <row r="108" spans="1:5" hidden="1">
      <c r="A108">
        <v>212</v>
      </c>
      <c r="B108" t="str">
        <f ca="1">OFFSET(TradesHistory!$A$4,Tabelle2!A108,0)</f>
        <v>CA98462Y1007</v>
      </c>
      <c r="C108" t="str">
        <f>TradesHistory!B109</f>
        <v>Quote Verkauf</v>
      </c>
      <c r="D108" s="9" t="str">
        <f>TradesHistory!F109</f>
        <v>&lt;0,01 %</v>
      </c>
      <c r="E108">
        <f>TradesHistory!G109</f>
        <v>-5.04E-2</v>
      </c>
    </row>
    <row r="109" spans="1:5" hidden="1">
      <c r="A109">
        <v>214</v>
      </c>
      <c r="B109" t="str">
        <f ca="1">OFFSET(TradesHistory!$A$4,Tabelle2!A109,0)</f>
        <v>DE0008404005</v>
      </c>
      <c r="C109" t="str">
        <f>TradesHistory!B111</f>
        <v>Quote Verkauf</v>
      </c>
      <c r="D109" s="9" t="str">
        <f>TradesHistory!F111</f>
        <v>&lt;0,01 %</v>
      </c>
      <c r="E109" s="9">
        <f>TradesHistory!G111</f>
        <v>-7.4800000000000005E-2</v>
      </c>
    </row>
    <row r="110" spans="1:5" hidden="1">
      <c r="A110">
        <v>216</v>
      </c>
      <c r="B110" t="str">
        <f ca="1">OFFSET(TradesHistory!$A$4,Tabelle2!A110,0)</f>
        <v>DE0008404005</v>
      </c>
      <c r="C110" t="str">
        <f>TradesHistory!B111</f>
        <v>Quote Verkauf</v>
      </c>
      <c r="D110" s="9" t="str">
        <f>TradesHistory!F111</f>
        <v>&lt;0,01 %</v>
      </c>
      <c r="E110">
        <f>TradesHistory!G111</f>
        <v>-7.4800000000000005E-2</v>
      </c>
    </row>
    <row r="111" spans="1:5" hidden="1">
      <c r="A111">
        <v>218</v>
      </c>
      <c r="B111" t="str">
        <f ca="1">OFFSET(TradesHistory!$A$4,Tabelle2!A111,0)</f>
        <v>DE0005140008</v>
      </c>
      <c r="C111" t="str">
        <f>TradesHistory!B113</f>
        <v>Quote Verkauf</v>
      </c>
      <c r="D111" s="9" t="str">
        <f>TradesHistory!F113</f>
        <v>&lt;0,01 %</v>
      </c>
      <c r="E111" s="9">
        <f>TradesHistory!G113</f>
        <v>-9.4100000000000003E-2</v>
      </c>
    </row>
    <row r="112" spans="1:5" hidden="1">
      <c r="A112">
        <v>220</v>
      </c>
      <c r="B112" t="str">
        <f ca="1">OFFSET(TradesHistory!$A$4,Tabelle2!A112,0)</f>
        <v>DE0005140008</v>
      </c>
      <c r="C112" t="str">
        <f>TradesHistory!B113</f>
        <v>Quote Verkauf</v>
      </c>
      <c r="D112" s="9" t="str">
        <f>TradesHistory!F113</f>
        <v>&lt;0,01 %</v>
      </c>
      <c r="E112">
        <f>TradesHistory!G113</f>
        <v>-9.4100000000000003E-2</v>
      </c>
    </row>
    <row r="113" spans="1:5" hidden="1">
      <c r="A113">
        <v>222</v>
      </c>
      <c r="B113" t="str">
        <f ca="1">OFFSET(TradesHistory!$A$4,Tabelle2!A113,0)</f>
        <v>CA98462Y1007</v>
      </c>
      <c r="C113" t="str">
        <f>TradesHistory!B115</f>
        <v>Quote Kauf</v>
      </c>
      <c r="D113" s="9">
        <f>TradesHistory!F115</f>
        <v>4.3299999999999998E-2</v>
      </c>
      <c r="E113" s="9" t="str">
        <f>TradesHistory!G115</f>
        <v>N/A</v>
      </c>
    </row>
    <row r="114" spans="1:5" hidden="1">
      <c r="A114">
        <v>224</v>
      </c>
      <c r="B114" t="str">
        <f ca="1">OFFSET(TradesHistory!$A$4,Tabelle2!A114,0)</f>
        <v>CA98462Y1007</v>
      </c>
      <c r="C114" t="str">
        <f>TradesHistory!B115</f>
        <v>Quote Kauf</v>
      </c>
      <c r="D114" s="9">
        <f>TradesHistory!F115</f>
        <v>4.3299999999999998E-2</v>
      </c>
      <c r="E114" t="str">
        <f>TradesHistory!G115</f>
        <v>N/A</v>
      </c>
    </row>
    <row r="115" spans="1:5" hidden="1">
      <c r="A115">
        <v>226</v>
      </c>
      <c r="B115" t="str">
        <f ca="1">OFFSET(TradesHistory!$A$4,Tabelle2!A115,0)</f>
        <v>US61166W1018</v>
      </c>
      <c r="C115" t="str">
        <f>TradesHistory!B117</f>
        <v>Quote Kauf</v>
      </c>
      <c r="D115" s="9">
        <f>TradesHistory!F117</f>
        <v>5.2299999999999999E-2</v>
      </c>
      <c r="E115" s="9" t="str">
        <f>TradesHistory!G117</f>
        <v>N/A</v>
      </c>
    </row>
    <row r="116" spans="1:5" hidden="1">
      <c r="A116">
        <v>228</v>
      </c>
      <c r="B116" t="str">
        <f ca="1">OFFSET(TradesHistory!$A$4,Tabelle2!A116,0)</f>
        <v>US61166W1018</v>
      </c>
      <c r="C116" t="str">
        <f>TradesHistory!B117</f>
        <v>Quote Kauf</v>
      </c>
      <c r="D116" s="9">
        <f>TradesHistory!F117</f>
        <v>5.2299999999999999E-2</v>
      </c>
      <c r="E116" t="str">
        <f>TradesHistory!G117</f>
        <v>N/A</v>
      </c>
    </row>
    <row r="117" spans="1:5" hidden="1">
      <c r="A117">
        <v>230</v>
      </c>
      <c r="B117" t="str">
        <f ca="1">OFFSET(TradesHistory!$A$4,Tabelle2!A117,0)</f>
        <v>CA98462Y1007</v>
      </c>
      <c r="C117" t="str">
        <f>TradesHistory!B119</f>
        <v>Limit Kauf</v>
      </c>
      <c r="D117" s="9">
        <f>TradesHistory!F119</f>
        <v>8.7400000000000005E-2</v>
      </c>
      <c r="E117" s="9" t="str">
        <f>TradesHistory!G119</f>
        <v>N/A</v>
      </c>
    </row>
    <row r="118" spans="1:5" hidden="1">
      <c r="A118">
        <v>232</v>
      </c>
      <c r="B118" t="str">
        <f ca="1">OFFSET(TradesHistory!$A$4,Tabelle2!A118,0)</f>
        <v>US61166W1018</v>
      </c>
      <c r="C118" t="str">
        <f>TradesHistory!B119</f>
        <v>Limit Kauf</v>
      </c>
      <c r="D118" s="9">
        <f>TradesHistory!F119</f>
        <v>8.7400000000000005E-2</v>
      </c>
      <c r="E118" t="str">
        <f>TradesHistory!G119</f>
        <v>N/A</v>
      </c>
    </row>
    <row r="119" spans="1:5" hidden="1">
      <c r="A119">
        <v>234</v>
      </c>
      <c r="B119" t="str">
        <f ca="1">OFFSET(TradesHistory!$A$4,Tabelle2!A119,0)</f>
        <v>CA98462Y1007</v>
      </c>
      <c r="C119" t="str">
        <f>TradesHistory!B121</f>
        <v>Quote Kauf</v>
      </c>
      <c r="D119" s="9">
        <f>TradesHistory!F121</f>
        <v>4.2099999999999999E-2</v>
      </c>
      <c r="E119" s="9" t="str">
        <f>TradesHistory!G121</f>
        <v>N/A</v>
      </c>
    </row>
    <row r="120" spans="1:5" hidden="1">
      <c r="A120">
        <v>236</v>
      </c>
      <c r="B120" t="str">
        <f ca="1">OFFSET(TradesHistory!$A$4,Tabelle2!A120,0)</f>
        <v>CA98462Y1007</v>
      </c>
      <c r="C120" t="str">
        <f>TradesHistory!B121</f>
        <v>Quote Kauf</v>
      </c>
      <c r="D120" s="9">
        <f>TradesHistory!F121</f>
        <v>4.2099999999999999E-2</v>
      </c>
      <c r="E120" t="str">
        <f>TradesHistory!G121</f>
        <v>N/A</v>
      </c>
    </row>
    <row r="121" spans="1:5" hidden="1">
      <c r="A121">
        <v>238</v>
      </c>
      <c r="B121" t="str">
        <f ca="1">OFFSET(TradesHistory!$A$4,Tabelle2!A121,0)</f>
        <v>CA98462Y1007</v>
      </c>
      <c r="C121" t="str">
        <f>TradesHistory!B123</f>
        <v>Quote Kauf</v>
      </c>
      <c r="D121" s="9">
        <f>TradesHistory!F123</f>
        <v>8.5199999999999998E-2</v>
      </c>
      <c r="E121" s="9" t="str">
        <f>TradesHistory!G123</f>
        <v>N/A</v>
      </c>
    </row>
    <row r="122" spans="1:5" hidden="1">
      <c r="A122">
        <v>240</v>
      </c>
      <c r="B122" t="str">
        <f ca="1">OFFSET(TradesHistory!$A$4,Tabelle2!A122,0)</f>
        <v>CA98462Y1007</v>
      </c>
      <c r="C122" t="str">
        <f>TradesHistory!B123</f>
        <v>Quote Kauf</v>
      </c>
      <c r="D122" s="9">
        <f>TradesHistory!F123</f>
        <v>8.5199999999999998E-2</v>
      </c>
      <c r="E122" t="str">
        <f>TradesHistory!G123</f>
        <v>N/A</v>
      </c>
    </row>
    <row r="123" spans="1:5" hidden="1">
      <c r="A123">
        <v>242</v>
      </c>
      <c r="B123" t="str">
        <f ca="1">OFFSET(TradesHistory!$A$4,Tabelle2!A123,0)</f>
        <v>CA98462Y1007</v>
      </c>
      <c r="C123" t="str">
        <f>TradesHistory!B125</f>
        <v>Quote Kauf</v>
      </c>
      <c r="D123" s="9">
        <f>TradesHistory!F125</f>
        <v>2.64E-2</v>
      </c>
      <c r="E123" s="9" t="str">
        <f>TradesHistory!G125</f>
        <v>N/A</v>
      </c>
    </row>
    <row r="124" spans="1:5" hidden="1">
      <c r="A124">
        <v>244</v>
      </c>
      <c r="B124" t="str">
        <f ca="1">OFFSET(TradesHistory!$A$4,Tabelle2!A124,0)</f>
        <v>US1912161007</v>
      </c>
      <c r="C124" t="str">
        <f>TradesHistory!B125</f>
        <v>Quote Kauf</v>
      </c>
      <c r="D124" s="9">
        <f>TradesHistory!F125</f>
        <v>2.64E-2</v>
      </c>
      <c r="E124" t="str">
        <f>TradesHistory!G125</f>
        <v>N/A</v>
      </c>
    </row>
    <row r="125" spans="1:5">
      <c r="A125">
        <v>246</v>
      </c>
      <c r="B125" t="str">
        <f ca="1">OFFSET(TradesHistory!$A$4,Tabelle2!A125,0)</f>
        <v>US1912161007</v>
      </c>
      <c r="C125" t="str">
        <f>TradesHistory!B127</f>
        <v>Quote Verkauf</v>
      </c>
      <c r="D125" s="9">
        <f>TradesHistory!F127</f>
        <v>0.33639999999999998</v>
      </c>
      <c r="E125" s="9">
        <f>TradesHistory!G127</f>
        <v>0.18809999999999999</v>
      </c>
    </row>
    <row r="126" spans="1:5">
      <c r="A126">
        <v>248</v>
      </c>
      <c r="B126" t="str">
        <f ca="1">OFFSET(TradesHistory!$A$4,Tabelle2!A126,0)</f>
        <v>DE0007037129</v>
      </c>
      <c r="C126" t="str">
        <f>TradesHistory!B127</f>
        <v>Quote Verkauf</v>
      </c>
      <c r="D126" s="9">
        <f>TradesHistory!F127</f>
        <v>0.33639999999999998</v>
      </c>
      <c r="E126">
        <f>TradesHistory!G127</f>
        <v>0.18809999999999999</v>
      </c>
    </row>
    <row r="127" spans="1:5" hidden="1">
      <c r="A127">
        <v>250</v>
      </c>
      <c r="B127" t="str">
        <f ca="1">OFFSET(TradesHistory!$A$4,Tabelle2!A127,0)</f>
        <v>DE000A1ML7J1</v>
      </c>
      <c r="C127" t="str">
        <f>TradesHistory!B129</f>
        <v>Quote Kauf</v>
      </c>
      <c r="D127" s="9">
        <f>TradesHistory!F129</f>
        <v>5.3100000000000001E-2</v>
      </c>
      <c r="E127" s="9" t="str">
        <f>TradesHistory!G129</f>
        <v>N/A</v>
      </c>
    </row>
    <row r="128" spans="1:5" hidden="1">
      <c r="A128">
        <v>252</v>
      </c>
      <c r="B128" t="str">
        <f ca="1">OFFSET(TradesHistory!$A$4,Tabelle2!A128,0)</f>
        <v>US5949181045</v>
      </c>
      <c r="C128" t="str">
        <f>TradesHistory!B129</f>
        <v>Quote Kauf</v>
      </c>
      <c r="D128" s="9">
        <f>TradesHistory!F129</f>
        <v>5.3100000000000001E-2</v>
      </c>
      <c r="E128" t="str">
        <f>TradesHistory!G129</f>
        <v>N/A</v>
      </c>
    </row>
    <row r="129" spans="1:5">
      <c r="A129">
        <v>254</v>
      </c>
      <c r="B129" t="str">
        <f ca="1">OFFSET(TradesHistory!$A$4,Tabelle2!A129,0)</f>
        <v>JP3756600007</v>
      </c>
      <c r="C129" t="str">
        <f>TradesHistory!B131</f>
        <v>Quote Verkauf</v>
      </c>
      <c r="D129" s="9">
        <f>TradesHistory!F131</f>
        <v>5.3499999999999999E-2</v>
      </c>
      <c r="E129" s="9">
        <f>TradesHistory!G131</f>
        <v>0.1757</v>
      </c>
    </row>
    <row r="130" spans="1:5">
      <c r="A130">
        <v>256</v>
      </c>
      <c r="B130" t="str">
        <f ca="1">OFFSET(TradesHistory!$A$4,Tabelle2!A130,0)</f>
        <v>DE0008404005</v>
      </c>
      <c r="C130" t="str">
        <f>TradesHistory!B131</f>
        <v>Quote Verkauf</v>
      </c>
      <c r="D130" s="9">
        <f>TradesHistory!F131</f>
        <v>5.3499999999999999E-2</v>
      </c>
      <c r="E130">
        <f>TradesHistory!G131</f>
        <v>0.1757</v>
      </c>
    </row>
    <row r="131" spans="1:5" hidden="1">
      <c r="A131">
        <v>258</v>
      </c>
      <c r="B131" t="str">
        <f ca="1">OFFSET(TradesHistory!$A$4,Tabelle2!A131,0)</f>
        <v>DE000A1ML7J1</v>
      </c>
      <c r="C131" t="str">
        <f>TradesHistory!B133</f>
        <v>Quote Kauf</v>
      </c>
      <c r="D131" s="9">
        <f>TradesHistory!F133</f>
        <v>0.15570000000000001</v>
      </c>
      <c r="E131" s="9" t="str">
        <f>TradesHistory!G133</f>
        <v>N/A</v>
      </c>
    </row>
    <row r="132" spans="1:5" hidden="1">
      <c r="A132">
        <v>260</v>
      </c>
      <c r="B132" t="str">
        <f ca="1">OFFSET(TradesHistory!$A$4,Tabelle2!A132,0)</f>
        <v>DE0007664005</v>
      </c>
      <c r="C132" t="str">
        <f>TradesHistory!B133</f>
        <v>Quote Kauf</v>
      </c>
      <c r="D132" s="9">
        <f>TradesHistory!F133</f>
        <v>0.15570000000000001</v>
      </c>
      <c r="E132" t="str">
        <f>TradesHistory!G133</f>
        <v>N/A</v>
      </c>
    </row>
    <row r="133" spans="1:5">
      <c r="A133">
        <v>262</v>
      </c>
      <c r="B133" t="str">
        <f ca="1">OFFSET(TradesHistory!$A$4,Tabelle2!A133,0)</f>
        <v>DE0007664005</v>
      </c>
      <c r="C133" t="str">
        <f>TradesHistory!B135</f>
        <v>Quote Verkauf</v>
      </c>
      <c r="D133" s="9">
        <f>TradesHistory!F135</f>
        <v>0.15509999999999999</v>
      </c>
      <c r="E133" s="9">
        <f>TradesHistory!G135</f>
        <v>0.16750000000000001</v>
      </c>
    </row>
    <row r="134" spans="1:5">
      <c r="A134">
        <v>264</v>
      </c>
      <c r="B134" t="str">
        <f ca="1">OFFSET(TradesHistory!$A$4,Tabelle2!A134,0)</f>
        <v>DE0008404005</v>
      </c>
      <c r="C134" t="str">
        <f>TradesHistory!B135</f>
        <v>Quote Verkauf</v>
      </c>
      <c r="D134" s="9">
        <f>TradesHistory!F135</f>
        <v>0.15509999999999999</v>
      </c>
      <c r="E134">
        <f>TradesHistory!G135</f>
        <v>0.16750000000000001</v>
      </c>
    </row>
    <row r="135" spans="1:5" hidden="1">
      <c r="A135">
        <v>266</v>
      </c>
      <c r="B135" t="str">
        <f ca="1">OFFSET(TradesHistory!$A$4,Tabelle2!A135,0)</f>
        <v>JP3756600007</v>
      </c>
      <c r="C135" t="str">
        <f>TradesHistory!B137</f>
        <v>Quote Kauf</v>
      </c>
      <c r="D135" s="9" t="str">
        <f>TradesHistory!F137</f>
        <v>&lt;0,01 %</v>
      </c>
      <c r="E135" s="9" t="str">
        <f>TradesHistory!G137</f>
        <v>N/A</v>
      </c>
    </row>
    <row r="136" spans="1:5" hidden="1">
      <c r="A136">
        <v>268</v>
      </c>
      <c r="B136" t="str">
        <f ca="1">OFFSET(TradesHistory!$A$4,Tabelle2!A136,0)</f>
        <v>DE0007664005</v>
      </c>
      <c r="C136" t="str">
        <f>TradesHistory!B137</f>
        <v>Quote Kauf</v>
      </c>
      <c r="D136" s="9" t="str">
        <f>TradesHistory!F137</f>
        <v>&lt;0,01 %</v>
      </c>
      <c r="E136" t="str">
        <f>TradesHistory!G137</f>
        <v>N/A</v>
      </c>
    </row>
    <row r="137" spans="1:5" hidden="1">
      <c r="A137">
        <v>270</v>
      </c>
      <c r="B137" t="str">
        <f ca="1">OFFSET(TradesHistory!$A$4,Tabelle2!A137,0)</f>
        <v>DE0006599905</v>
      </c>
      <c r="C137" t="str">
        <f>TradesHistory!B139</f>
        <v>Quote Kauf</v>
      </c>
      <c r="D137" s="9" t="str">
        <f>TradesHistory!F139</f>
        <v>&lt;0,01 %</v>
      </c>
      <c r="E137" s="9" t="str">
        <f>TradesHistory!G139</f>
        <v>N/A</v>
      </c>
    </row>
    <row r="138" spans="1:5" hidden="1">
      <c r="A138">
        <v>272</v>
      </c>
      <c r="B138" t="str">
        <f ca="1">OFFSET(TradesHistory!$A$4,Tabelle2!A138,0)</f>
        <v>DE000A1ML7J1</v>
      </c>
      <c r="C138" t="str">
        <f>TradesHistory!B139</f>
        <v>Quote Kauf</v>
      </c>
      <c r="D138" s="9" t="str">
        <f>TradesHistory!F139</f>
        <v>&lt;0,01 %</v>
      </c>
      <c r="E138" t="str">
        <f>TradesHistory!G139</f>
        <v>N/A</v>
      </c>
    </row>
    <row r="139" spans="1:5" hidden="1">
      <c r="A139">
        <v>274</v>
      </c>
      <c r="B139" t="str">
        <f ca="1">OFFSET(TradesHistory!$A$4,Tabelle2!A139,0)</f>
        <v>DE0007037129</v>
      </c>
      <c r="C139" t="str">
        <f>TradesHistory!B141</f>
        <v>Quote Kauf</v>
      </c>
      <c r="D139" s="9" t="str">
        <f>TradesHistory!F141</f>
        <v>&lt;0,01 %</v>
      </c>
      <c r="E139" s="9" t="str">
        <f>TradesHistory!G141</f>
        <v>N/A</v>
      </c>
    </row>
    <row r="140" spans="1:5" hidden="1">
      <c r="A140">
        <v>276</v>
      </c>
      <c r="B140" t="str">
        <f ca="1">OFFSET(TradesHistory!$A$4,Tabelle2!A140,0)</f>
        <v>CA82823L1067</v>
      </c>
      <c r="C140" t="str">
        <f>TradesHistory!B141</f>
        <v>Quote Kauf</v>
      </c>
      <c r="D140" s="9" t="str">
        <f>TradesHistory!F141</f>
        <v>&lt;0,01 %</v>
      </c>
      <c r="E140" t="str">
        <f>TradesHistory!G141</f>
        <v>N/A</v>
      </c>
    </row>
    <row r="141" spans="1:5" hidden="1">
      <c r="A141">
        <v>278</v>
      </c>
      <c r="B141" t="str">
        <f ca="1">OFFSET(TradesHistory!$A$4,Tabelle2!A141,0)</f>
        <v>DE0008404005</v>
      </c>
      <c r="C141" t="str">
        <f>TradesHistory!B143</f>
        <v>Quote Kauf</v>
      </c>
      <c r="D141" s="9" t="str">
        <f>TradesHistory!F143</f>
        <v>&lt;0,01 %</v>
      </c>
      <c r="E141" s="9" t="str">
        <f>TradesHistory!G143</f>
        <v>N/A</v>
      </c>
    </row>
    <row r="142" spans="1:5" hidden="1">
      <c r="A142">
        <v>280</v>
      </c>
      <c r="B142" t="str">
        <f ca="1">OFFSET(TradesHistory!$A$4,Tabelle2!A142,0)</f>
        <v>US5949181045</v>
      </c>
      <c r="C142" t="str">
        <f>TradesHistory!B143</f>
        <v>Quote Kauf</v>
      </c>
      <c r="D142" s="9" t="str">
        <f>TradesHistory!F143</f>
        <v>&lt;0,01 %</v>
      </c>
      <c r="E142" t="str">
        <f>TradesHistory!G143</f>
        <v>N/A</v>
      </c>
    </row>
    <row r="143" spans="1:5" hidden="1">
      <c r="A143">
        <v>282</v>
      </c>
      <c r="B143" t="str">
        <f ca="1">OFFSET(TradesHistory!$A$4,Tabelle2!A143,0)</f>
        <v>DE0006599905</v>
      </c>
      <c r="C143" t="str">
        <f>TradesHistory!B145</f>
        <v>Quote Kauf</v>
      </c>
      <c r="D143" s="9" t="str">
        <f>TradesHistory!F145</f>
        <v>&lt;0,01 %</v>
      </c>
      <c r="E143" s="9" t="str">
        <f>TradesHistory!G145</f>
        <v>N/A</v>
      </c>
    </row>
    <row r="144" spans="1:5" hidden="1">
      <c r="A144">
        <v>284</v>
      </c>
      <c r="B144" t="str">
        <f ca="1">OFFSET(TradesHistory!$A$4,Tabelle2!A144,0)</f>
        <v>DE0007664005</v>
      </c>
      <c r="C144" t="str">
        <f>TradesHistory!B145</f>
        <v>Quote Kauf</v>
      </c>
      <c r="D144" s="9" t="str">
        <f>TradesHistory!F145</f>
        <v>&lt;0,01 %</v>
      </c>
      <c r="E144" t="str">
        <f>TradesHistory!G145</f>
        <v>N/A</v>
      </c>
    </row>
    <row r="145" spans="1:5" hidden="1">
      <c r="A145">
        <v>286</v>
      </c>
      <c r="B145" t="str">
        <f ca="1">OFFSET(TradesHistory!$A$4,Tabelle2!A145,0)</f>
        <v>DE000A1ML7J1</v>
      </c>
      <c r="C145" t="str">
        <f>TradesHistory!B147</f>
        <v>Quote Kauf</v>
      </c>
      <c r="D145" s="9" t="str">
        <f>TradesHistory!F147</f>
        <v>&lt;0,01 %</v>
      </c>
      <c r="E145" s="9" t="str">
        <f>TradesHistory!G147</f>
        <v>N/A</v>
      </c>
    </row>
    <row r="146" spans="1:5" hidden="1">
      <c r="A146">
        <v>288</v>
      </c>
      <c r="B146" t="str">
        <f ca="1">OFFSET(TradesHistory!$A$4,Tabelle2!A146,0)</f>
        <v>CA82823L1067</v>
      </c>
      <c r="C146" t="str">
        <f>TradesHistory!B147</f>
        <v>Quote Kauf</v>
      </c>
      <c r="D146" s="9" t="str">
        <f>TradesHistory!F147</f>
        <v>&lt;0,01 %</v>
      </c>
      <c r="E146" t="str">
        <f>TradesHistory!G147</f>
        <v>N/A</v>
      </c>
    </row>
    <row r="147" spans="1:5" hidden="1">
      <c r="A147">
        <v>290</v>
      </c>
      <c r="B147" t="str">
        <f ca="1">OFFSET(TradesHistory!$A$4,Tabelle2!A147,0)</f>
        <v>CA0084741085</v>
      </c>
      <c r="C147" t="str">
        <f>TradesHistory!B149</f>
        <v>Quote Kauf</v>
      </c>
      <c r="D147" s="9" t="str">
        <f>TradesHistory!F149</f>
        <v>&lt;0,01 %</v>
      </c>
      <c r="E147" s="9" t="str">
        <f>TradesHistory!G149</f>
        <v>N/A</v>
      </c>
    </row>
    <row r="148" spans="1:5" hidden="1">
      <c r="A148">
        <v>292</v>
      </c>
      <c r="B148" t="str">
        <f ca="1">OFFSET(TradesHistory!$A$4,Tabelle2!A148,0)</f>
        <v>CA6979001089</v>
      </c>
      <c r="C148" t="str">
        <f>TradesHistory!B149</f>
        <v>Quote Kauf</v>
      </c>
      <c r="D148" s="9" t="str">
        <f>TradesHistory!F149</f>
        <v>&lt;0,01 %</v>
      </c>
      <c r="E148" t="str">
        <f>TradesHistory!G149</f>
        <v>N/A</v>
      </c>
    </row>
    <row r="149" spans="1:5">
      <c r="A149">
        <v>294</v>
      </c>
      <c r="B149" t="str">
        <f ca="1">OFFSET(TradesHistory!$A$4,Tabelle2!A149,0)</f>
        <v>CA98462Y1007</v>
      </c>
      <c r="C149" t="str">
        <f>TradesHistory!B151</f>
        <v>Quote Verkauf</v>
      </c>
      <c r="D149" s="9">
        <f>TradesHistory!F151</f>
        <v>1.6000000000000001E-3</v>
      </c>
      <c r="E149" s="9">
        <f>TradesHistory!G151</f>
        <v>0.17169999999999999</v>
      </c>
    </row>
    <row r="150" spans="1:5">
      <c r="A150">
        <v>296</v>
      </c>
      <c r="B150" t="str">
        <f ca="1">OFFSET(TradesHistory!$A$4,Tabelle2!A150,0)</f>
        <v>CA98462Y1007</v>
      </c>
      <c r="C150" t="str">
        <f>TradesHistory!B151</f>
        <v>Quote Verkauf</v>
      </c>
      <c r="D150" s="9">
        <f>TradesHistory!F151</f>
        <v>1.6000000000000001E-3</v>
      </c>
      <c r="E150">
        <f>TradesHistory!G151</f>
        <v>0.17169999999999999</v>
      </c>
    </row>
    <row r="151" spans="1:5">
      <c r="A151">
        <v>298</v>
      </c>
      <c r="B151" t="str">
        <f ca="1">OFFSET(TradesHistory!$A$4,Tabelle2!A151,0)</f>
        <v>JP3756600007</v>
      </c>
      <c r="C151" t="str">
        <f>TradesHistory!B153</f>
        <v>Quote Verkauf</v>
      </c>
      <c r="D151" s="9">
        <f>TradesHistory!F153</f>
        <v>2.0999999999999999E-3</v>
      </c>
      <c r="E151" s="9">
        <f>TradesHistory!G153</f>
        <v>0.17169999999999999</v>
      </c>
    </row>
    <row r="152" spans="1:5">
      <c r="A152">
        <v>300</v>
      </c>
      <c r="B152" t="str">
        <f ca="1">OFFSET(TradesHistory!$A$4,Tabelle2!A152,0)</f>
        <v>JP3756600007</v>
      </c>
      <c r="C152" t="str">
        <f>TradesHistory!B153</f>
        <v>Quote Verkauf</v>
      </c>
      <c r="D152" s="9">
        <f>TradesHistory!F153</f>
        <v>2.0999999999999999E-3</v>
      </c>
      <c r="E152">
        <f>TradesHistory!G153</f>
        <v>0.17169999999999999</v>
      </c>
    </row>
    <row r="153" spans="1:5" hidden="1">
      <c r="A153">
        <v>302</v>
      </c>
      <c r="B153" t="str">
        <f ca="1">OFFSET(TradesHistory!$A$4,Tabelle2!A153,0)</f>
        <v>JP3756600007</v>
      </c>
      <c r="C153" t="str">
        <f>TradesHistory!B155</f>
        <v>Quote Kauf</v>
      </c>
      <c r="D153" s="9">
        <f>TradesHistory!F155</f>
        <v>5.4399999999999997E-2</v>
      </c>
      <c r="E153" s="9" t="str">
        <f>TradesHistory!G155</f>
        <v>N/A</v>
      </c>
    </row>
    <row r="154" spans="1:5" hidden="1">
      <c r="A154">
        <v>304</v>
      </c>
      <c r="B154" t="str">
        <f ca="1">OFFSET(TradesHistory!$A$4,Tabelle2!A154,0)</f>
        <v>CA0084741085</v>
      </c>
      <c r="C154" t="str">
        <f>TradesHistory!B155</f>
        <v>Quote Kauf</v>
      </c>
      <c r="D154" s="9">
        <f>TradesHistory!F155</f>
        <v>5.4399999999999997E-2</v>
      </c>
      <c r="E154" t="str">
        <f>TradesHistory!G155</f>
        <v>N/A</v>
      </c>
    </row>
    <row r="155" spans="1:5">
      <c r="A155">
        <v>306</v>
      </c>
      <c r="B155" t="str">
        <f ca="1">OFFSET(TradesHistory!$A$4,Tabelle2!A155,0)</f>
        <v>CA6979001089</v>
      </c>
      <c r="C155" t="str">
        <f>TradesHistory!B157</f>
        <v>Quote Verkauf</v>
      </c>
      <c r="D155" s="9">
        <f>TradesHistory!F157</f>
        <v>5.8200000000000002E-2</v>
      </c>
      <c r="E155" s="9">
        <f>TradesHistory!G157</f>
        <v>2.7400000000000001E-2</v>
      </c>
    </row>
    <row r="156" spans="1:5">
      <c r="A156">
        <v>308</v>
      </c>
      <c r="B156" t="str">
        <f ca="1">OFFSET(TradesHistory!$A$4,Tabelle2!A156,0)</f>
        <v>CA82823L1067</v>
      </c>
      <c r="C156" t="str">
        <f>TradesHistory!B157</f>
        <v>Quote Verkauf</v>
      </c>
      <c r="D156" s="9">
        <f>TradesHistory!F157</f>
        <v>5.8200000000000002E-2</v>
      </c>
      <c r="E156">
        <f>TradesHistory!G157</f>
        <v>2.7400000000000001E-2</v>
      </c>
    </row>
    <row r="157" spans="1:5">
      <c r="A157">
        <v>310</v>
      </c>
      <c r="B157" t="str">
        <f ca="1">OFFSET(TradesHistory!$A$4,Tabelle2!A157,0)</f>
        <v>US64110L1061</v>
      </c>
      <c r="C157" t="str">
        <f>TradesHistory!B159</f>
        <v>Quote Verkauf</v>
      </c>
      <c r="D157" s="9">
        <f>TradesHistory!F159</f>
        <v>5.4999999999999997E-3</v>
      </c>
      <c r="E157" s="9">
        <f>TradesHistory!G159</f>
        <v>3.6200000000000003E-2</v>
      </c>
    </row>
    <row r="158" spans="1:5">
      <c r="A158">
        <v>312</v>
      </c>
      <c r="B158" t="str">
        <f ca="1">OFFSET(TradesHistory!$A$4,Tabelle2!A158,0)</f>
        <v>JP3756600007</v>
      </c>
      <c r="C158" t="str">
        <f>TradesHistory!B159</f>
        <v>Quote Verkauf</v>
      </c>
      <c r="D158" s="9">
        <f>TradesHistory!F159</f>
        <v>5.4999999999999997E-3</v>
      </c>
      <c r="E158">
        <f>TradesHistory!G159</f>
        <v>3.6200000000000003E-2</v>
      </c>
    </row>
    <row r="159" spans="1:5" hidden="1">
      <c r="A159">
        <v>314</v>
      </c>
      <c r="B159" t="str">
        <f ca="1">OFFSET(TradesHistory!$A$4,Tabelle2!A159,0)</f>
        <v>DE0006632003</v>
      </c>
      <c r="C159" t="str">
        <f>TradesHistory!B161</f>
        <v>Quote Kauf</v>
      </c>
      <c r="D159" s="9">
        <f>TradesHistory!F161</f>
        <v>6.6500000000000004E-2</v>
      </c>
      <c r="E159" s="9" t="str">
        <f>TradesHistory!G161</f>
        <v>N/A</v>
      </c>
    </row>
    <row r="160" spans="1:5" hidden="1">
      <c r="A160">
        <v>316</v>
      </c>
      <c r="B160" t="str">
        <f ca="1">OFFSET(TradesHistory!$A$4,Tabelle2!A160,0)</f>
        <v>JP3756600007</v>
      </c>
      <c r="C160" t="str">
        <f>TradesHistory!B161</f>
        <v>Quote Kauf</v>
      </c>
      <c r="D160" s="9">
        <f>TradesHistory!F161</f>
        <v>6.6500000000000004E-2</v>
      </c>
      <c r="E160" t="str">
        <f>TradesHistory!G161</f>
        <v>N/A</v>
      </c>
    </row>
    <row r="161" spans="1:5" hidden="1">
      <c r="A161">
        <v>318</v>
      </c>
      <c r="B161" t="str">
        <f ca="1">OFFSET(TradesHistory!$A$4,Tabelle2!A161,0)</f>
        <v>JP3756600007</v>
      </c>
      <c r="C161" t="str">
        <f>TradesHistory!B163</f>
        <v>Quote Kauf</v>
      </c>
      <c r="D161" s="9">
        <f>TradesHistory!F163</f>
        <v>4.9500000000000002E-2</v>
      </c>
      <c r="E161" s="9" t="str">
        <f>TradesHistory!G163</f>
        <v>N/A</v>
      </c>
    </row>
    <row r="162" spans="1:5" hidden="1">
      <c r="A162">
        <v>320</v>
      </c>
      <c r="B162" t="str">
        <f ca="1">OFFSET(TradesHistory!$A$4,Tabelle2!A162,0)</f>
        <v>US64110L1061</v>
      </c>
      <c r="C162" t="str">
        <f>TradesHistory!B163</f>
        <v>Quote Kauf</v>
      </c>
      <c r="D162" s="9">
        <f>TradesHistory!F163</f>
        <v>4.9500000000000002E-2</v>
      </c>
      <c r="E162" t="str">
        <f>TradesHistory!G163</f>
        <v>N/A</v>
      </c>
    </row>
    <row r="163" spans="1:5">
      <c r="A163">
        <v>322</v>
      </c>
      <c r="B163" t="str">
        <f ca="1">OFFSET(TradesHistory!$A$4,Tabelle2!A163,0)</f>
        <v>JP3756600007</v>
      </c>
      <c r="C163" t="str">
        <f>TradesHistory!B165</f>
        <v>Quote Verkauf</v>
      </c>
      <c r="D163" s="9">
        <f>TradesHistory!F165</f>
        <v>9.8699999999999996E-2</v>
      </c>
      <c r="E163" s="9">
        <f>TradesHistory!G165</f>
        <v>-5.3E-3</v>
      </c>
    </row>
    <row r="164" spans="1:5">
      <c r="A164">
        <v>324</v>
      </c>
      <c r="B164" t="str">
        <f ca="1">OFFSET(TradesHistory!$A$4,Tabelle2!A164,0)</f>
        <v>DE0007164600</v>
      </c>
      <c r="C164" t="str">
        <f>TradesHistory!B165</f>
        <v>Quote Verkauf</v>
      </c>
      <c r="D164" s="9">
        <f>TradesHistory!F165</f>
        <v>9.8699999999999996E-2</v>
      </c>
      <c r="E164">
        <f>TradesHistory!G165</f>
        <v>-5.3E-3</v>
      </c>
    </row>
    <row r="165" spans="1:5" hidden="1">
      <c r="A165">
        <v>326</v>
      </c>
      <c r="B165" t="str">
        <f ca="1">OFFSET(TradesHistory!$A$4,Tabelle2!A165,0)</f>
        <v>CH0038389992</v>
      </c>
      <c r="C165" t="str">
        <f>TradesHistory!B167</f>
        <v>Limit Kauf</v>
      </c>
      <c r="D165" s="9">
        <f>TradesHistory!F167</f>
        <v>0.26910000000000001</v>
      </c>
      <c r="E165" s="9" t="str">
        <f>TradesHistory!G167</f>
        <v>N/A</v>
      </c>
    </row>
    <row r="166" spans="1:5" hidden="1">
      <c r="A166">
        <v>328</v>
      </c>
      <c r="B166" t="str">
        <f ca="1">OFFSET(TradesHistory!$A$4,Tabelle2!A166,0)</f>
        <v>DE0007164600</v>
      </c>
      <c r="C166" t="str">
        <f>TradesHistory!B167</f>
        <v>Limit Kauf</v>
      </c>
      <c r="D166" s="9">
        <f>TradesHistory!F167</f>
        <v>0.26910000000000001</v>
      </c>
      <c r="E166" t="str">
        <f>TradesHistory!G167</f>
        <v>N/A</v>
      </c>
    </row>
    <row r="167" spans="1:5" hidden="1">
      <c r="A167">
        <v>330</v>
      </c>
      <c r="B167" t="str">
        <f ca="1">OFFSET(TradesHistory!$A$4,Tabelle2!A167,0)</f>
        <v>DE0007030009</v>
      </c>
      <c r="C167" t="str">
        <f>TradesHistory!B169</f>
        <v>Limit Kauf</v>
      </c>
      <c r="D167" s="9">
        <f>TradesHistory!F169</f>
        <v>0.48809999999999998</v>
      </c>
      <c r="E167" s="9" t="str">
        <f>TradesHistory!G169</f>
        <v>N/A</v>
      </c>
    </row>
    <row r="168" spans="1:5" hidden="1">
      <c r="A168">
        <v>332</v>
      </c>
      <c r="B168" t="str">
        <f ca="1">OFFSET(TradesHistory!$A$4,Tabelle2!A168,0)</f>
        <v>DE0007100000</v>
      </c>
      <c r="C168" t="str">
        <f>TradesHistory!B169</f>
        <v>Limit Kauf</v>
      </c>
      <c r="D168" s="9">
        <f>TradesHistory!F169</f>
        <v>0.48809999999999998</v>
      </c>
      <c r="E168" t="str">
        <f>TradesHistory!G169</f>
        <v>N/A</v>
      </c>
    </row>
    <row r="169" spans="1:5" hidden="1">
      <c r="A169">
        <v>334</v>
      </c>
      <c r="B169" t="str">
        <f ca="1">OFFSET(TradesHistory!$A$4,Tabelle2!A169,0)</f>
        <v>DE0005552004</v>
      </c>
      <c r="C169" t="str">
        <f>TradesHistory!B171</f>
        <v>Limit Kauf</v>
      </c>
      <c r="D169" s="9">
        <f>TradesHistory!F171</f>
        <v>2.4400000000000002E-2</v>
      </c>
      <c r="E169" s="9" t="str">
        <f>TradesHistory!G171</f>
        <v>N/A</v>
      </c>
    </row>
    <row r="170" spans="1:5" hidden="1">
      <c r="A170">
        <v>336</v>
      </c>
      <c r="B170" t="str">
        <f ca="1">OFFSET(TradesHistory!$A$4,Tabelle2!A170,0)</f>
        <v>GB0031348658</v>
      </c>
      <c r="C170" t="str">
        <f>TradesHistory!B171</f>
        <v>Limit Kauf</v>
      </c>
      <c r="D170" s="9">
        <f>TradesHistory!F171</f>
        <v>2.4400000000000002E-2</v>
      </c>
      <c r="E170" t="str">
        <f>TradesHistory!G171</f>
        <v>N/A</v>
      </c>
    </row>
    <row r="171" spans="1:5" hidden="1">
      <c r="A171">
        <v>338</v>
      </c>
      <c r="B171" t="str">
        <f ca="1">OFFSET(TradesHistory!$A$4,Tabelle2!A171,0)</f>
        <v>DE0006632003</v>
      </c>
      <c r="C171" t="str">
        <f>TradesHistory!B173</f>
        <v>Limit Kauf</v>
      </c>
      <c r="D171" s="9">
        <f>TradesHistory!F173</f>
        <v>0.2011</v>
      </c>
      <c r="E171" s="9" t="str">
        <f>TradesHistory!G173</f>
        <v>N/A</v>
      </c>
    </row>
    <row r="172" spans="1:5" hidden="1">
      <c r="A172">
        <v>340</v>
      </c>
      <c r="B172" t="str">
        <f ca="1">OFFSET(TradesHistory!$A$4,Tabelle2!A172,0)</f>
        <v>CA91911K1021</v>
      </c>
      <c r="C172" t="str">
        <f>TradesHistory!B173</f>
        <v>Limit Kauf</v>
      </c>
      <c r="D172" s="9">
        <f>TradesHistory!F173</f>
        <v>0.2011</v>
      </c>
      <c r="E172" t="str">
        <f>TradesHistory!G173</f>
        <v>N/A</v>
      </c>
    </row>
    <row r="173" spans="1:5">
      <c r="A173">
        <v>342</v>
      </c>
      <c r="B173" t="str">
        <f ca="1">OFFSET(TradesHistory!$A$4,Tabelle2!A173,0)</f>
        <v>DE0007664005</v>
      </c>
      <c r="C173" t="str">
        <f>TradesHistory!B175</f>
        <v>Quote Verkauf</v>
      </c>
      <c r="D173" s="9">
        <f>TradesHistory!F175</f>
        <v>0.99139999999999995</v>
      </c>
      <c r="E173" s="9">
        <f>TradesHistory!G175</f>
        <v>-1.5E-3</v>
      </c>
    </row>
    <row r="174" spans="1:5">
      <c r="A174">
        <v>344</v>
      </c>
      <c r="B174" t="str">
        <f ca="1">OFFSET(TradesHistory!$A$4,Tabelle2!A174,0)</f>
        <v>DE0007500001</v>
      </c>
      <c r="C174" t="str">
        <f>TradesHistory!B175</f>
        <v>Quote Verkauf</v>
      </c>
      <c r="D174" s="9">
        <f>TradesHistory!F175</f>
        <v>0.99139999999999995</v>
      </c>
      <c r="E174">
        <f>TradesHistory!G175</f>
        <v>-1.5E-3</v>
      </c>
    </row>
    <row r="175" spans="1:5" hidden="1">
      <c r="A175">
        <v>346</v>
      </c>
      <c r="B175" t="str">
        <f ca="1">OFFSET(TradesHistory!$A$4,Tabelle2!A175,0)</f>
        <v>GB00B7T77214</v>
      </c>
      <c r="C175" t="str">
        <f>TradesHistory!B177</f>
        <v>Quote Kauf</v>
      </c>
      <c r="D175" s="9">
        <f>TradesHistory!F177</f>
        <v>0.99480000000000002</v>
      </c>
      <c r="E175" s="9" t="str">
        <f>TradesHistory!G177</f>
        <v>N/A</v>
      </c>
    </row>
    <row r="176" spans="1:5" hidden="1">
      <c r="A176">
        <v>348</v>
      </c>
      <c r="B176" t="str">
        <f ca="1">OFFSET(TradesHistory!$A$4,Tabelle2!A176,0)</f>
        <v>CH0038389992</v>
      </c>
      <c r="C176" t="str">
        <f>TradesHistory!B177</f>
        <v>Quote Kauf</v>
      </c>
      <c r="D176" s="9">
        <f>TradesHistory!F177</f>
        <v>0.99480000000000002</v>
      </c>
      <c r="E176" t="str">
        <f>TradesHistory!G177</f>
        <v>N/A</v>
      </c>
    </row>
    <row r="177" spans="1:5">
      <c r="A177">
        <v>350</v>
      </c>
      <c r="B177" t="str">
        <f ca="1">OFFSET(TradesHistory!$A$4,Tabelle2!A177,0)</f>
        <v>DE000A1PHFF7</v>
      </c>
      <c r="C177" t="str">
        <f>TradesHistory!B179</f>
        <v>Quote Verkauf</v>
      </c>
      <c r="D177" s="9">
        <f>TradesHistory!F179</f>
        <v>1.0055000000000001</v>
      </c>
      <c r="E177" s="9">
        <f>TradesHistory!G179</f>
        <v>0.18590000000000001</v>
      </c>
    </row>
    <row r="178" spans="1:5">
      <c r="A178">
        <v>352</v>
      </c>
      <c r="B178" t="str">
        <f ca="1">OFFSET(TradesHistory!$A$4,Tabelle2!A178,0)</f>
        <v>GB0031348658</v>
      </c>
      <c r="C178" t="str">
        <f>TradesHistory!B179</f>
        <v>Quote Verkauf</v>
      </c>
      <c r="D178" s="9">
        <f>TradesHistory!F179</f>
        <v>1.0055000000000001</v>
      </c>
      <c r="E178">
        <f>TradesHistory!G179</f>
        <v>0.18590000000000001</v>
      </c>
    </row>
    <row r="179" spans="1:5" hidden="1">
      <c r="A179">
        <v>354</v>
      </c>
      <c r="B179" t="str">
        <f ca="1">OFFSET(TradesHistory!$A$4,Tabelle2!A179,0)</f>
        <v>CH0038389992</v>
      </c>
      <c r="C179" t="str">
        <f>TradesHistory!B181</f>
        <v>Quote Kauf</v>
      </c>
      <c r="D179" s="9">
        <f>TradesHistory!F181</f>
        <v>0.99939999999999996</v>
      </c>
      <c r="E179" s="9" t="str">
        <f>TradesHistory!G181</f>
        <v>N/A</v>
      </c>
    </row>
    <row r="180" spans="1:5" hidden="1">
      <c r="A180">
        <v>356</v>
      </c>
      <c r="B180" t="str">
        <f ca="1">OFFSET(TradesHistory!$A$4,Tabelle2!A180,0)</f>
        <v>GB00B7T77214</v>
      </c>
      <c r="C180" t="str">
        <f>TradesHistory!B181</f>
        <v>Quote Kauf</v>
      </c>
      <c r="D180" s="9">
        <f>TradesHistory!F181</f>
        <v>0.99939999999999996</v>
      </c>
      <c r="E180" t="str">
        <f>TradesHistory!G181</f>
        <v>N/A</v>
      </c>
    </row>
    <row r="181" spans="1:5">
      <c r="A181">
        <v>358</v>
      </c>
      <c r="B181" t="str">
        <f ca="1">OFFSET(TradesHistory!$A$4,Tabelle2!A181,0)</f>
        <v>GB00B7T77214</v>
      </c>
      <c r="C181" t="str">
        <f>TradesHistory!B183</f>
        <v>Quote Verkauf</v>
      </c>
      <c r="D181" s="9">
        <f>TradesHistory!F183</f>
        <v>0.99980000000000002</v>
      </c>
      <c r="E181" s="9">
        <f>TradesHistory!G183</f>
        <v>-2.6599999999999999E-2</v>
      </c>
    </row>
    <row r="182" spans="1:5">
      <c r="A182">
        <v>360</v>
      </c>
      <c r="B182" t="str">
        <f ca="1">OFFSET(TradesHistory!$A$4,Tabelle2!A182,0)</f>
        <v>GB00B7T77214</v>
      </c>
      <c r="C182" t="str">
        <f>TradesHistory!B183</f>
        <v>Quote Verkauf</v>
      </c>
      <c r="D182" s="9">
        <f>TradesHistory!F183</f>
        <v>0.99980000000000002</v>
      </c>
      <c r="E182">
        <f>TradesHistory!G183</f>
        <v>-2.6599999999999999E-2</v>
      </c>
    </row>
    <row r="183" spans="1:5" hidden="1">
      <c r="A183">
        <v>362</v>
      </c>
      <c r="B183" t="str">
        <f ca="1">OFFSET(TradesHistory!$A$4,Tabelle2!A183,0)</f>
        <v>DE0007030009</v>
      </c>
      <c r="C183" t="str">
        <f>TradesHistory!B185</f>
        <v>Quote Kauf</v>
      </c>
      <c r="D183" s="9">
        <f>TradesHistory!F185</f>
        <v>1</v>
      </c>
      <c r="E183" s="9" t="str">
        <f>TradesHistory!G185</f>
        <v>N/A</v>
      </c>
    </row>
    <row r="184" spans="1:5" hidden="1">
      <c r="A184">
        <v>364</v>
      </c>
      <c r="B184" t="str">
        <f ca="1">OFFSET(TradesHistory!$A$4,Tabelle2!A184,0)</f>
        <v>CA91911K1021</v>
      </c>
      <c r="C184" t="str">
        <f>TradesHistory!B185</f>
        <v>Quote Kauf</v>
      </c>
      <c r="D184" s="9">
        <f>TradesHistory!F185</f>
        <v>1</v>
      </c>
      <c r="E184" t="str">
        <f>TradesHistory!G185</f>
        <v>N/A</v>
      </c>
    </row>
    <row r="185" spans="1:5">
      <c r="A185">
        <v>366</v>
      </c>
      <c r="B185" t="str">
        <f ca="1">OFFSET(TradesHistory!$A$4,Tabelle2!A185,0)</f>
        <v>CA91911K1021</v>
      </c>
      <c r="C185" t="str">
        <f>TradesHistory!B187</f>
        <v>Stop-Limit Verkauf</v>
      </c>
      <c r="D185" s="9">
        <f>TradesHistory!F187</f>
        <v>0.99690000000000001</v>
      </c>
      <c r="E185" s="9">
        <f>TradesHistory!G187</f>
        <v>-2.0400000000000001E-2</v>
      </c>
    </row>
    <row r="186" spans="1:5">
      <c r="A186">
        <v>368</v>
      </c>
      <c r="B186" t="str">
        <f ca="1">OFFSET(TradesHistory!$A$4,Tabelle2!A186,0)</f>
        <v>CH0038389992</v>
      </c>
      <c r="C186" t="str">
        <f>TradesHistory!B187</f>
        <v>Stop-Limit Verkauf</v>
      </c>
      <c r="D186" s="9">
        <f>TradesHistory!F187</f>
        <v>0.99690000000000001</v>
      </c>
      <c r="E186">
        <f>TradesHistory!G187</f>
        <v>-2.0400000000000001E-2</v>
      </c>
    </row>
    <row r="187" spans="1:5" hidden="1">
      <c r="A187">
        <v>370</v>
      </c>
      <c r="B187" t="str">
        <f ca="1">OFFSET(TradesHistory!$A$4,Tabelle2!A187,0)</f>
        <v>DE0007100000</v>
      </c>
      <c r="C187" t="str">
        <f>TradesHistory!B189</f>
        <v>Quote Kauf</v>
      </c>
      <c r="D187" s="9">
        <f>TradesHistory!F189</f>
        <v>0.99880000000000002</v>
      </c>
      <c r="E187" s="9" t="str">
        <f>TradesHistory!G189</f>
        <v>N/A</v>
      </c>
    </row>
    <row r="188" spans="1:5" hidden="1">
      <c r="A188">
        <v>372</v>
      </c>
      <c r="B188" t="str">
        <f ca="1">OFFSET(TradesHistory!$A$4,Tabelle2!A188,0)</f>
        <v>DE000A1PHFF7</v>
      </c>
      <c r="C188" t="str">
        <f>TradesHistory!B189</f>
        <v>Quote Kauf</v>
      </c>
      <c r="D188" s="9">
        <f>TradesHistory!F189</f>
        <v>0.99880000000000002</v>
      </c>
      <c r="E188" t="str">
        <f>TradesHistory!G189</f>
        <v>N/A</v>
      </c>
    </row>
    <row r="189" spans="1:5">
      <c r="A189">
        <v>374</v>
      </c>
      <c r="B189" t="str">
        <f ca="1">OFFSET(TradesHistory!$A$4,Tabelle2!A189,0)</f>
        <v>DE0006632003</v>
      </c>
      <c r="C189" t="str">
        <f>TradesHistory!B191</f>
        <v>Stop-Limit Verkauf</v>
      </c>
      <c r="D189" s="9">
        <f>TradesHistory!F191</f>
        <v>0.99829999999999997</v>
      </c>
      <c r="E189" s="9">
        <f>TradesHistory!G191</f>
        <v>-1.2500000000000001E-2</v>
      </c>
    </row>
    <row r="190" spans="1:5">
      <c r="A190">
        <v>376</v>
      </c>
      <c r="B190" t="str">
        <f ca="1">OFFSET(TradesHistory!$A$4,Tabelle2!A190,0)</f>
        <v>DE0007664005</v>
      </c>
      <c r="C190" t="str">
        <f>TradesHistory!B191</f>
        <v>Stop-Limit Verkauf</v>
      </c>
      <c r="D190" s="9">
        <f>TradesHistory!F191</f>
        <v>0.99829999999999997</v>
      </c>
      <c r="E190">
        <f>TradesHistory!G191</f>
        <v>-1.2500000000000001E-2</v>
      </c>
    </row>
    <row r="191" spans="1:5" hidden="1">
      <c r="A191">
        <v>378</v>
      </c>
      <c r="B191" t="str">
        <f ca="1">OFFSET(TradesHistory!$A$4,Tabelle2!A191,0)</f>
        <v>DE0007500001</v>
      </c>
      <c r="C191" t="str">
        <f>TradesHistory!B193</f>
        <v>Quote Kauf</v>
      </c>
      <c r="D191" s="9">
        <f>TradesHistory!F193</f>
        <v>0.99880000000000002</v>
      </c>
      <c r="E191" s="9" t="str">
        <f>TradesHistory!G193</f>
        <v>N/A</v>
      </c>
    </row>
    <row r="192" spans="1:5" hidden="1">
      <c r="A192">
        <v>380</v>
      </c>
      <c r="B192" t="str">
        <f ca="1">OFFSET(TradesHistory!$A$4,Tabelle2!A192,0)</f>
        <v>DE0005552004</v>
      </c>
      <c r="C192" t="str">
        <f>TradesHistory!B193</f>
        <v>Quote Kauf</v>
      </c>
      <c r="D192" s="9">
        <f>TradesHistory!F193</f>
        <v>0.99880000000000002</v>
      </c>
      <c r="E192" t="str">
        <f>TradesHistory!G193</f>
        <v>N/A</v>
      </c>
    </row>
    <row r="193" spans="1:5">
      <c r="A193">
        <v>382</v>
      </c>
      <c r="B193" t="str">
        <f ca="1">OFFSET(TradesHistory!$A$4,Tabelle2!A193,0)</f>
        <v>DE0005552004</v>
      </c>
      <c r="C193" t="str">
        <f>TradesHistory!B195</f>
        <v>Stop-Limit Verkauf</v>
      </c>
      <c r="D193" s="9">
        <f>TradesHistory!F195</f>
        <v>0.99480000000000002</v>
      </c>
      <c r="E193" s="9">
        <f>TradesHistory!G195</f>
        <v>-6.4000000000000003E-3</v>
      </c>
    </row>
    <row r="194" spans="1:5">
      <c r="A194">
        <v>384</v>
      </c>
      <c r="B194" t="str">
        <f ca="1">OFFSET(TradesHistory!$A$4,Tabelle2!A194,0)</f>
        <v>US17275R1023</v>
      </c>
      <c r="C194" t="str">
        <f>TradesHistory!B195</f>
        <v>Stop-Limit Verkauf</v>
      </c>
      <c r="D194" s="9">
        <f>TradesHistory!F195</f>
        <v>0.99480000000000002</v>
      </c>
      <c r="E194">
        <f>TradesHistory!G195</f>
        <v>-6.4000000000000003E-3</v>
      </c>
    </row>
    <row r="195" spans="1:5" hidden="1">
      <c r="A195">
        <v>386</v>
      </c>
      <c r="B195" t="str">
        <f ca="1">OFFSET(TradesHistory!$A$4,Tabelle2!A195,0)</f>
        <v>US17275R1023</v>
      </c>
      <c r="C195" t="str">
        <f>TradesHistory!B197</f>
        <v>Quote Kauf</v>
      </c>
      <c r="D195" s="9">
        <f>TradesHistory!F197</f>
        <v>0.99580000000000002</v>
      </c>
      <c r="E195" s="9" t="str">
        <f>TradesHistory!G197</f>
        <v>N/A</v>
      </c>
    </row>
    <row r="196" spans="1:5" hidden="1">
      <c r="A196">
        <v>388</v>
      </c>
      <c r="B196" t="str">
        <f ca="1">OFFSET(TradesHistory!$A$4,Tabelle2!A196,0)</f>
        <v>DE0005552004</v>
      </c>
      <c r="C196" t="str">
        <f>TradesHistory!B197</f>
        <v>Quote Kauf</v>
      </c>
      <c r="D196" s="9">
        <f>TradesHistory!F197</f>
        <v>0.99580000000000002</v>
      </c>
      <c r="E196" t="str">
        <f>TradesHistory!G197</f>
        <v>N/A</v>
      </c>
    </row>
    <row r="197" spans="1:5">
      <c r="A197">
        <v>390</v>
      </c>
      <c r="B197" t="str">
        <f ca="1">OFFSET(TradesHistory!$A$4,Tabelle2!A197,0)</f>
        <v>US17275R1023</v>
      </c>
      <c r="C197" t="str">
        <f>TradesHistory!B199</f>
        <v>Quote Verkauf</v>
      </c>
      <c r="D197" s="9">
        <f>TradesHistory!F199</f>
        <v>1.0001</v>
      </c>
      <c r="E197" s="9">
        <f>TradesHistory!G199</f>
        <v>4.7399999999999998E-2</v>
      </c>
    </row>
    <row r="198" spans="1:5">
      <c r="A198">
        <v>392</v>
      </c>
      <c r="B198" t="str">
        <f ca="1">OFFSET(TradesHistory!$A$4,Tabelle2!A198,0)</f>
        <v>US1651671075</v>
      </c>
      <c r="C198" t="str">
        <f>TradesHistory!B199</f>
        <v>Quote Verkauf</v>
      </c>
      <c r="D198" s="9">
        <f>TradesHistory!F199</f>
        <v>1.0001</v>
      </c>
      <c r="E198">
        <f>TradesHistory!G199</f>
        <v>4.7399999999999998E-2</v>
      </c>
    </row>
    <row r="199" spans="1:5">
      <c r="A199">
        <v>394</v>
      </c>
      <c r="B199" t="str">
        <f ca="1">OFFSET(TradesHistory!$A$4,Tabelle2!A199,0)</f>
        <v>US1651671075</v>
      </c>
      <c r="C199" t="str">
        <f>TradesHistory!B201</f>
        <v>Quote Verkauf</v>
      </c>
      <c r="D199" s="9">
        <f>TradesHistory!F201</f>
        <v>4.5999999999999999E-3</v>
      </c>
      <c r="E199" s="9">
        <f>TradesHistory!G201</f>
        <v>6.9400000000000003E-2</v>
      </c>
    </row>
    <row r="200" spans="1:5">
      <c r="A200">
        <v>396</v>
      </c>
      <c r="B200" t="str">
        <f ca="1">OFFSET(TradesHistory!$A$4,Tabelle2!A200,0)</f>
        <v>US1651671075</v>
      </c>
      <c r="C200" t="str">
        <f>TradesHistory!B201</f>
        <v>Quote Verkauf</v>
      </c>
      <c r="D200" s="9">
        <f>TradesHistory!F201</f>
        <v>4.5999999999999999E-3</v>
      </c>
      <c r="E200">
        <f>TradesHistory!G201</f>
        <v>6.9400000000000003E-2</v>
      </c>
    </row>
    <row r="201" spans="1:5" hidden="1">
      <c r="A201">
        <v>398</v>
      </c>
      <c r="B201" t="str">
        <f ca="1">OFFSET(TradesHistory!$A$4,Tabelle2!A201,0)</f>
        <v>US1651671075</v>
      </c>
      <c r="C201" t="str">
        <f>TradesHistory!B203</f>
        <v>Quote Kauf</v>
      </c>
      <c r="D201" s="9">
        <f>TradesHistory!F203</f>
        <v>0.99839999999999995</v>
      </c>
      <c r="E201" s="9" t="str">
        <f>TradesHistory!G203</f>
        <v>N/A</v>
      </c>
    </row>
    <row r="202" spans="1:5" hidden="1">
      <c r="A202">
        <v>400</v>
      </c>
      <c r="B202" t="str">
        <f ca="1">OFFSET(TradesHistory!$A$4,Tabelle2!A202,0)</f>
        <v>US1651671075</v>
      </c>
      <c r="C202" t="str">
        <f>TradesHistory!B203</f>
        <v>Quote Kauf</v>
      </c>
      <c r="D202" s="9">
        <f>TradesHistory!F203</f>
        <v>0.99839999999999995</v>
      </c>
      <c r="E202" t="str">
        <f>TradesHistory!G203</f>
        <v>N/A</v>
      </c>
    </row>
    <row r="203" spans="1:5">
      <c r="A203">
        <v>402</v>
      </c>
      <c r="B203" t="str">
        <f ca="1">OFFSET(TradesHistory!$A$4,Tabelle2!A203,0)</f>
        <v>DE000ENAG999</v>
      </c>
      <c r="C203" t="str">
        <f>TradesHistory!B205</f>
        <v>Stop-Limit Verkauf</v>
      </c>
      <c r="D203" s="9">
        <f>TradesHistory!F205</f>
        <v>0.97889999999999999</v>
      </c>
      <c r="E203" s="9">
        <f>TradesHistory!G205</f>
        <v>-1.4500000000000001E-2</v>
      </c>
    </row>
    <row r="204" spans="1:5">
      <c r="A204">
        <v>404</v>
      </c>
      <c r="B204" t="str">
        <f ca="1">OFFSET(TradesHistory!$A$4,Tabelle2!A204,0)</f>
        <v>US1651671075</v>
      </c>
      <c r="C204" t="str">
        <f>TradesHistory!B205</f>
        <v>Stop-Limit Verkauf</v>
      </c>
      <c r="D204" s="9">
        <f>TradesHistory!F205</f>
        <v>0.97889999999999999</v>
      </c>
      <c r="E204">
        <f>TradesHistory!G205</f>
        <v>-1.4500000000000001E-2</v>
      </c>
    </row>
    <row r="205" spans="1:5" hidden="1">
      <c r="A205">
        <v>406</v>
      </c>
      <c r="B205" t="str">
        <f ca="1">OFFSET(TradesHistory!$A$4,Tabelle2!A205,0)</f>
        <v>DE000ENAG999</v>
      </c>
      <c r="C205" t="str">
        <f>TradesHistory!B207</f>
        <v>Quote Kauf</v>
      </c>
      <c r="D205" s="9">
        <f>TradesHistory!F207</f>
        <v>0.97989999999999999</v>
      </c>
      <c r="E205" s="9" t="str">
        <f>TradesHistory!G207</f>
        <v>N/A</v>
      </c>
    </row>
    <row r="206" spans="1:5" hidden="1">
      <c r="A206">
        <v>408</v>
      </c>
      <c r="B206" t="str">
        <f ca="1">OFFSET(TradesHistory!$A$4,Tabelle2!A206,0)</f>
        <v>DE000ENAG999</v>
      </c>
      <c r="C206" t="str">
        <f>TradesHistory!B207</f>
        <v>Quote Kauf</v>
      </c>
      <c r="D206" s="9">
        <f>TradesHistory!F207</f>
        <v>0.97989999999999999</v>
      </c>
      <c r="E206" t="str">
        <f>TradesHistory!G207</f>
        <v>N/A</v>
      </c>
    </row>
    <row r="207" spans="1:5">
      <c r="A207">
        <v>410</v>
      </c>
      <c r="B207" t="str">
        <f ca="1">OFFSET(TradesHistory!$A$4,Tabelle2!A207,0)</f>
        <v>US9168961038</v>
      </c>
      <c r="C207" t="str">
        <f>TradesHistory!B209</f>
        <v>Quote Verkauf</v>
      </c>
      <c r="D207" s="9">
        <f>TradesHistory!F209</f>
        <v>0.99809999999999999</v>
      </c>
      <c r="E207" s="9">
        <f>TradesHistory!G209</f>
        <v>9.9199999999999997E-2</v>
      </c>
    </row>
    <row r="208" spans="1:5">
      <c r="A208">
        <v>412</v>
      </c>
      <c r="B208" t="str">
        <f ca="1">OFFSET(TradesHistory!$A$4,Tabelle2!A208,0)</f>
        <v>DE000A1PHFF7</v>
      </c>
      <c r="C208" t="str">
        <f>TradesHistory!B209</f>
        <v>Quote Verkauf</v>
      </c>
      <c r="D208" s="9">
        <f>TradesHistory!F209</f>
        <v>0.99809999999999999</v>
      </c>
      <c r="E208">
        <f>TradesHistory!G209</f>
        <v>9.9199999999999997E-2</v>
      </c>
    </row>
    <row r="209" spans="1:5" hidden="1">
      <c r="A209">
        <v>414</v>
      </c>
      <c r="B209" t="str">
        <f ca="1">OFFSET(TradesHistory!$A$4,Tabelle2!A209,0)</f>
        <v>DE000A1PHFF7</v>
      </c>
      <c r="C209" t="str">
        <f>TradesHistory!B211</f>
        <v>Quote Kauf</v>
      </c>
      <c r="D209" s="9">
        <f>TradesHistory!F211</f>
        <v>0.99839999999999995</v>
      </c>
      <c r="E209" s="9" t="str">
        <f>TradesHistory!G211</f>
        <v>N/A</v>
      </c>
    </row>
    <row r="210" spans="1:5" hidden="1">
      <c r="A210">
        <v>416</v>
      </c>
      <c r="B210" t="str">
        <f ca="1">OFFSET(TradesHistory!$A$4,Tabelle2!A210,0)</f>
        <v>US9168961038</v>
      </c>
      <c r="C210" t="str">
        <f>TradesHistory!B211</f>
        <v>Quote Kauf</v>
      </c>
      <c r="D210" s="9">
        <f>TradesHistory!F211</f>
        <v>0.99839999999999995</v>
      </c>
      <c r="E210" t="str">
        <f>TradesHistory!G211</f>
        <v>N/A</v>
      </c>
    </row>
    <row r="211" spans="1:5">
      <c r="A211">
        <v>418</v>
      </c>
      <c r="B211" t="str">
        <f ca="1">OFFSET(TradesHistory!$A$4,Tabelle2!A211,0)</f>
        <v>US1651671075</v>
      </c>
      <c r="C211" t="str">
        <f>TradesHistory!B213</f>
        <v>Quote Verkauf</v>
      </c>
      <c r="D211" s="9">
        <f>TradesHistory!F213</f>
        <v>0.99660000000000004</v>
      </c>
      <c r="E211" s="9">
        <f>TradesHistory!G213</f>
        <v>-1.1299999999999999E-2</v>
      </c>
    </row>
    <row r="212" spans="1:5">
      <c r="A212">
        <v>420</v>
      </c>
      <c r="B212" t="str">
        <f ca="1">OFFSET(TradesHistory!$A$4,Tabelle2!A212,0)</f>
        <v>US1651671075</v>
      </c>
      <c r="C212" t="str">
        <f>TradesHistory!B213</f>
        <v>Quote Verkauf</v>
      </c>
      <c r="D212" s="9">
        <f>TradesHistory!F213</f>
        <v>0.99660000000000004</v>
      </c>
      <c r="E212">
        <f>TradesHistory!G213</f>
        <v>-1.1299999999999999E-2</v>
      </c>
    </row>
    <row r="213" spans="1:5" hidden="1">
      <c r="A213">
        <v>422</v>
      </c>
      <c r="B213" t="str">
        <f ca="1">OFFSET(TradesHistory!$A$4,Tabelle2!A213,0)</f>
        <v>DE000A1PHFF7</v>
      </c>
      <c r="C213" t="str">
        <f>TradesHistory!B215</f>
        <v>Quote Kauf</v>
      </c>
      <c r="D213" s="9">
        <f>TradesHistory!F215</f>
        <v>0.99909999999999999</v>
      </c>
      <c r="E213" s="9" t="str">
        <f>TradesHistory!G215</f>
        <v>N/A</v>
      </c>
    </row>
    <row r="214" spans="1:5" hidden="1">
      <c r="A214">
        <v>424</v>
      </c>
      <c r="B214" t="str">
        <f ca="1">OFFSET(TradesHistory!$A$4,Tabelle2!A214,0)</f>
        <v>DE000A1PHFF7</v>
      </c>
      <c r="C214" t="str">
        <f>TradesHistory!B215</f>
        <v>Quote Kauf</v>
      </c>
      <c r="D214" s="9">
        <f>TradesHistory!F215</f>
        <v>0.99909999999999999</v>
      </c>
      <c r="E214" t="str">
        <f>TradesHistory!G215</f>
        <v>N/A</v>
      </c>
    </row>
    <row r="215" spans="1:5">
      <c r="A215">
        <v>426</v>
      </c>
      <c r="B215" t="str">
        <f ca="1">OFFSET(TradesHistory!$A$4,Tabelle2!A215,0)</f>
        <v>US5360201009</v>
      </c>
      <c r="C215" t="str">
        <f>TradesHistory!B217</f>
        <v>Quote Verkauf</v>
      </c>
      <c r="D215" s="9">
        <f>TradesHistory!F217</f>
        <v>0.99470000000000003</v>
      </c>
      <c r="E215" s="9">
        <f>TradesHistory!G217</f>
        <v>1.4E-2</v>
      </c>
    </row>
    <row r="216" spans="1:5">
      <c r="A216">
        <v>428</v>
      </c>
      <c r="B216" t="str">
        <f ca="1">OFFSET(TradesHistory!$A$4,Tabelle2!A216,0)</f>
        <v>US5360201009</v>
      </c>
      <c r="C216" t="str">
        <f>TradesHistory!B217</f>
        <v>Quote Verkauf</v>
      </c>
      <c r="D216" s="9">
        <f>TradesHistory!F217</f>
        <v>0.99470000000000003</v>
      </c>
      <c r="E216">
        <f>TradesHistory!G217</f>
        <v>1.4E-2</v>
      </c>
    </row>
    <row r="217" spans="1:5" hidden="1">
      <c r="A217">
        <v>430</v>
      </c>
      <c r="B217" t="str">
        <f ca="1">OFFSET(TradesHistory!$A$4,Tabelle2!A217,0)</f>
        <v>DE000KSAG888</v>
      </c>
      <c r="C217" t="str">
        <f>TradesHistory!B219</f>
        <v>Quote Kauf</v>
      </c>
      <c r="D217" s="9">
        <f>TradesHistory!F219</f>
        <v>0.99470000000000003</v>
      </c>
      <c r="E217" s="9" t="str">
        <f>TradesHistory!G219</f>
        <v>N/A</v>
      </c>
    </row>
    <row r="218" spans="1:5" hidden="1">
      <c r="A218">
        <v>432</v>
      </c>
      <c r="B218" t="str">
        <f ca="1">OFFSET(TradesHistory!$A$4,Tabelle2!A218,0)</f>
        <v>DE000KSAG888</v>
      </c>
      <c r="C218" t="str">
        <f>TradesHistory!B219</f>
        <v>Quote Kauf</v>
      </c>
      <c r="D218" s="9">
        <f>TradesHistory!F219</f>
        <v>0.99470000000000003</v>
      </c>
      <c r="E218" t="str">
        <f>TradesHistory!G219</f>
        <v>N/A</v>
      </c>
    </row>
    <row r="219" spans="1:5">
      <c r="A219">
        <v>434</v>
      </c>
      <c r="B219" t="str">
        <f ca="1">OFFSET(TradesHistory!$A$4,Tabelle2!A219,0)</f>
        <v>US35671D8570</v>
      </c>
      <c r="C219" t="str">
        <f>TradesHistory!B221</f>
        <v>Quote Verkauf</v>
      </c>
      <c r="D219" s="9">
        <f>TradesHistory!F221</f>
        <v>0.99619999999999997</v>
      </c>
      <c r="E219" s="9">
        <f>TradesHistory!G221</f>
        <v>-3.0499999999999999E-2</v>
      </c>
    </row>
    <row r="220" spans="1:5">
      <c r="A220">
        <v>436</v>
      </c>
      <c r="B220" t="str">
        <f ca="1">OFFSET(TradesHistory!$A$4,Tabelle2!A220,0)</f>
        <v>US35671D8570</v>
      </c>
      <c r="C220" t="str">
        <f>TradesHistory!B221</f>
        <v>Quote Verkauf</v>
      </c>
      <c r="D220" s="9">
        <f>TradesHistory!F221</f>
        <v>0.99619999999999997</v>
      </c>
      <c r="E220">
        <f>TradesHistory!G221</f>
        <v>-3.0499999999999999E-2</v>
      </c>
    </row>
  </sheetData>
  <autoFilter ref="A1:E220">
    <filterColumn colId="3">
      <filters>
        <filter val="0,04%"/>
        <filter val="0,16%"/>
        <filter val="0,21%"/>
        <filter val="0,46%"/>
        <filter val="0,55%"/>
        <filter val="0,66%"/>
        <filter val="0,91%"/>
        <filter val="0,94%"/>
        <filter val="1,06%"/>
        <filter val="1,11%"/>
        <filter val="1,12%"/>
        <filter val="1,21%"/>
        <filter val="1,66%"/>
        <filter val="1,67%"/>
        <filter val="1,92%"/>
        <filter val="1,97%"/>
        <filter val="10,08%"/>
        <filter val="10,48%"/>
        <filter val="100,01%"/>
        <filter val="100,55%"/>
        <filter val="11,30%"/>
        <filter val="11,35%"/>
        <filter val="12,72%"/>
        <filter val="14,51%"/>
        <filter val="15,51%"/>
        <filter val="16,09%"/>
        <filter val="19,81%"/>
        <filter val="3,02%"/>
        <filter val="3,48%"/>
        <filter val="33,64%"/>
        <filter val="36,80%"/>
        <filter val="4,86%"/>
        <filter val="5,12%"/>
        <filter val="5,35%"/>
        <filter val="5,82%"/>
        <filter val="5,93%"/>
        <filter val="6,43%"/>
        <filter val="6,96%"/>
        <filter val="7,05%"/>
        <filter val="7,92%"/>
        <filter val="9,68%"/>
        <filter val="9,87%"/>
        <filter val="97,89%"/>
        <filter val="99,14%"/>
        <filter val="99,47%"/>
        <filter val="99,48%"/>
        <filter val="99,62%"/>
        <filter val="99,66%"/>
        <filter val="99,69%"/>
        <filter val="99,81%"/>
        <filter val="99,83%"/>
        <filter val="99,98%"/>
      </filters>
    </filterColumn>
    <filterColumn colId="4">
      <filters>
        <filter val="-0,0015"/>
        <filter val="0,0042"/>
        <filter val="-0,0053"/>
        <filter val="-0,0064"/>
        <filter val="-0,0076"/>
        <filter val="-0,0103"/>
        <filter val="0,0109"/>
        <filter val="0,0112"/>
        <filter val="-0,0113"/>
        <filter val="-0,0125"/>
        <filter val="0,0133"/>
        <filter val="0,014"/>
        <filter val="-0,0145"/>
        <filter val="0,0167"/>
        <filter val="-0,0204"/>
        <filter val="0,0235"/>
        <filter val="-0,0266"/>
        <filter val="0,0274"/>
        <filter val="-0,0305"/>
        <filter val="0,0311"/>
        <filter val="0,0314"/>
        <filter val="-0,0317"/>
        <filter val="0,0323"/>
        <filter val="0,0336"/>
        <filter val="0,0362"/>
        <filter val="-0,0387"/>
        <filter val="0,0474"/>
        <filter val="0,0478"/>
        <filter val="-0,0495"/>
        <filter val="-0,0497"/>
        <filter val="-0,0504"/>
        <filter val="-0,0507"/>
        <filter val="-0,0515"/>
        <filter val="-0,0523"/>
        <filter val="-0,0549"/>
        <filter val="-0,0581"/>
        <filter val="-0,0592"/>
        <filter val="-0,0593"/>
        <filter val="-0,0633"/>
        <filter val="0,0694"/>
        <filter val="-0,0701"/>
        <filter val="-0,0748"/>
        <filter val="-0,0941"/>
        <filter val="0,0992"/>
        <filter val="-0,1264"/>
        <filter val="-0,15%"/>
        <filter val="0,1675"/>
        <filter val="0,1717"/>
        <filter val="0,1757"/>
        <filter val="0,1859"/>
        <filter val="0,1881"/>
        <filter val="0,298"/>
        <filter val="0,306"/>
        <filter val="0,42%"/>
        <filter val="-0,53%"/>
        <filter val="-0,64%"/>
        <filter val="-0,76%"/>
        <filter val="-1,03%"/>
        <filter val="1,09%"/>
        <filter val="1,12%"/>
        <filter val="-1,13%"/>
        <filter val="-1,25%"/>
        <filter val="1,33%"/>
        <filter val="1,40%"/>
        <filter val="-1,45%"/>
        <filter val="1,67%"/>
        <filter val="-12,64%"/>
        <filter val="16,75%"/>
        <filter val="17,17%"/>
        <filter val="17,57%"/>
        <filter val="18,59%"/>
        <filter val="18,81%"/>
        <filter val="-2,04%"/>
        <filter val="2,35%"/>
        <filter val="-2,66%"/>
        <filter val="2,74%"/>
        <filter val="29,80%"/>
        <filter val="-3,05%"/>
        <filter val="3,11%"/>
        <filter val="3,14%"/>
        <filter val="-3,17%"/>
        <filter val="3,23%"/>
        <filter val="3,36%"/>
        <filter val="3,62%"/>
        <filter val="-3,87%"/>
        <filter val="30,60%"/>
        <filter val="4,74%"/>
        <filter val="4,78%"/>
        <filter val="-4,95%"/>
        <filter val="-4,97%"/>
        <filter val="-5,04%"/>
        <filter val="-5,07%"/>
        <filter val="-5,15%"/>
        <filter val="-5,23%"/>
        <filter val="-5,49%"/>
        <filter val="-5,81%"/>
        <filter val="-5,92%"/>
        <filter val="-5,93%"/>
        <filter val="-6,33%"/>
        <filter val="6,94%"/>
        <filter val="-7,01%"/>
        <filter val="-7,48%"/>
        <filter val="-9,41%"/>
        <filter val="9,92%"/>
      </filters>
    </filterColumn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"/>
  <sheetViews>
    <sheetView topLeftCell="A16" workbookViewId="0">
      <selection activeCell="D2" sqref="D2:F2"/>
    </sheetView>
  </sheetViews>
  <sheetFormatPr baseColWidth="10" defaultRowHeight="15"/>
  <cols>
    <col min="2" max="2" width="14.28515625" bestFit="1" customWidth="1"/>
    <col min="3" max="3" width="17.7109375" bestFit="1" customWidth="1"/>
    <col min="5" max="5" width="14.5703125" bestFit="1" customWidth="1"/>
    <col min="6" max="6" width="26" bestFit="1" customWidth="1"/>
  </cols>
  <sheetData>
    <row r="1" spans="1:7">
      <c r="A1" s="38" t="s">
        <v>107</v>
      </c>
      <c r="B1" s="38" t="s">
        <v>108</v>
      </c>
      <c r="C1" s="38" t="s">
        <v>109</v>
      </c>
      <c r="D1" s="38" t="s">
        <v>110</v>
      </c>
      <c r="E1" s="38" t="s">
        <v>111</v>
      </c>
      <c r="F1" s="38" t="s">
        <v>118</v>
      </c>
    </row>
    <row r="2" spans="1:7">
      <c r="A2">
        <v>2</v>
      </c>
      <c r="B2" t="s">
        <v>13</v>
      </c>
      <c r="C2" t="s">
        <v>14</v>
      </c>
      <c r="D2" s="9">
        <v>1.9699999999999999E-2</v>
      </c>
      <c r="E2" s="9">
        <v>1.09E-2</v>
      </c>
      <c r="F2" s="9">
        <f>D2*E2</f>
        <v>2.1473E-4</v>
      </c>
      <c r="G2" s="9"/>
    </row>
    <row r="3" spans="1:7">
      <c r="A3">
        <v>4</v>
      </c>
      <c r="B3" t="s">
        <v>16</v>
      </c>
      <c r="C3" t="s">
        <v>14</v>
      </c>
      <c r="D3" s="9">
        <v>1.9699999999999999E-2</v>
      </c>
      <c r="E3">
        <v>1.09E-2</v>
      </c>
      <c r="F3" s="9">
        <f t="shared" ref="F3:F66" si="0">D3*E3</f>
        <v>2.1473E-4</v>
      </c>
    </row>
    <row r="4" spans="1:7">
      <c r="A4">
        <v>6</v>
      </c>
      <c r="B4" t="s">
        <v>18</v>
      </c>
      <c r="C4" t="s">
        <v>14</v>
      </c>
      <c r="D4" s="9">
        <v>1.9199999999999998E-2</v>
      </c>
      <c r="E4" s="9">
        <v>-5.0700000000000002E-2</v>
      </c>
      <c r="F4" s="9">
        <f t="shared" si="0"/>
        <v>-9.7344E-4</v>
      </c>
    </row>
    <row r="5" spans="1:7">
      <c r="A5">
        <v>8</v>
      </c>
      <c r="B5" t="s">
        <v>20</v>
      </c>
      <c r="C5" t="s">
        <v>14</v>
      </c>
      <c r="D5" s="9">
        <v>1.9199999999999998E-2</v>
      </c>
      <c r="E5">
        <v>-5.0700000000000002E-2</v>
      </c>
      <c r="F5" s="9">
        <f t="shared" si="0"/>
        <v>-9.7344E-4</v>
      </c>
    </row>
    <row r="6" spans="1:7">
      <c r="A6">
        <v>10</v>
      </c>
      <c r="B6" t="s">
        <v>18</v>
      </c>
      <c r="C6" t="s">
        <v>14</v>
      </c>
      <c r="D6" s="9">
        <v>1.21E-2</v>
      </c>
      <c r="E6" s="9">
        <v>-5.1499999999999997E-2</v>
      </c>
      <c r="F6" s="9">
        <f t="shared" si="0"/>
        <v>-6.2314999999999994E-4</v>
      </c>
    </row>
    <row r="7" spans="1:7">
      <c r="A7">
        <v>12</v>
      </c>
      <c r="B7" t="s">
        <v>22</v>
      </c>
      <c r="C7" t="s">
        <v>14</v>
      </c>
      <c r="D7" s="9">
        <v>1.21E-2</v>
      </c>
      <c r="E7">
        <v>-5.1499999999999997E-2</v>
      </c>
      <c r="F7" s="9">
        <f t="shared" si="0"/>
        <v>-6.2314999999999994E-4</v>
      </c>
    </row>
    <row r="8" spans="1:7">
      <c r="A8">
        <v>18</v>
      </c>
      <c r="B8" t="s">
        <v>16</v>
      </c>
      <c r="C8" t="s">
        <v>14</v>
      </c>
      <c r="D8" s="9">
        <v>3.0200000000000001E-2</v>
      </c>
      <c r="E8" s="9">
        <v>-6.3299999999999995E-2</v>
      </c>
      <c r="F8" s="9">
        <f t="shared" si="0"/>
        <v>-1.9116599999999999E-3</v>
      </c>
    </row>
    <row r="9" spans="1:7">
      <c r="A9">
        <v>20</v>
      </c>
      <c r="B9" t="s">
        <v>24</v>
      </c>
      <c r="C9" t="s">
        <v>14</v>
      </c>
      <c r="D9" s="9">
        <v>3.0200000000000001E-2</v>
      </c>
      <c r="E9">
        <v>-6.3299999999999995E-2</v>
      </c>
      <c r="F9" s="9">
        <f t="shared" si="0"/>
        <v>-1.9116599999999999E-3</v>
      </c>
    </row>
    <row r="10" spans="1:7">
      <c r="A10">
        <v>22</v>
      </c>
      <c r="B10" t="s">
        <v>16</v>
      </c>
      <c r="C10" t="s">
        <v>14</v>
      </c>
      <c r="D10" s="9">
        <v>0.1048</v>
      </c>
      <c r="E10" s="9">
        <v>4.1999999999999997E-3</v>
      </c>
      <c r="F10" s="9">
        <f t="shared" si="0"/>
        <v>4.4015999999999999E-4</v>
      </c>
    </row>
    <row r="11" spans="1:7">
      <c r="A11">
        <v>24</v>
      </c>
      <c r="B11" t="s">
        <v>24</v>
      </c>
      <c r="C11" t="s">
        <v>14</v>
      </c>
      <c r="D11" s="9">
        <v>0.1048</v>
      </c>
      <c r="E11">
        <v>4.1999999999999997E-3</v>
      </c>
      <c r="F11" s="9">
        <f t="shared" si="0"/>
        <v>4.4015999999999999E-4</v>
      </c>
    </row>
    <row r="12" spans="1:7">
      <c r="A12">
        <v>26</v>
      </c>
      <c r="B12" t="s">
        <v>22</v>
      </c>
      <c r="C12" t="s">
        <v>14</v>
      </c>
      <c r="D12" s="9">
        <v>9.6799999999999997E-2</v>
      </c>
      <c r="E12" s="9">
        <v>-5.9299999999999999E-2</v>
      </c>
      <c r="F12" s="9">
        <f t="shared" si="0"/>
        <v>-5.7402399999999998E-3</v>
      </c>
    </row>
    <row r="13" spans="1:7">
      <c r="A13">
        <v>28</v>
      </c>
      <c r="B13" t="s">
        <v>18</v>
      </c>
      <c r="C13" t="s">
        <v>14</v>
      </c>
      <c r="D13" s="9">
        <v>9.6799999999999997E-2</v>
      </c>
      <c r="E13">
        <v>-5.9299999999999999E-2</v>
      </c>
      <c r="F13" s="9">
        <f t="shared" si="0"/>
        <v>-5.7402399999999998E-3</v>
      </c>
    </row>
    <row r="14" spans="1:7">
      <c r="A14">
        <v>30</v>
      </c>
      <c r="B14" t="s">
        <v>26</v>
      </c>
      <c r="C14" t="s">
        <v>14</v>
      </c>
      <c r="D14" s="9">
        <v>0.1008</v>
      </c>
      <c r="E14" s="9">
        <v>-7.0099999999999996E-2</v>
      </c>
      <c r="F14" s="9">
        <f t="shared" si="0"/>
        <v>-7.0660799999999998E-3</v>
      </c>
    </row>
    <row r="15" spans="1:7">
      <c r="A15">
        <v>32</v>
      </c>
      <c r="B15" t="s">
        <v>24</v>
      </c>
      <c r="C15" t="s">
        <v>14</v>
      </c>
      <c r="D15" s="9">
        <v>0.1008</v>
      </c>
      <c r="E15">
        <v>-7.0099999999999996E-2</v>
      </c>
      <c r="F15" s="9">
        <f t="shared" si="0"/>
        <v>-7.0660799999999998E-3</v>
      </c>
    </row>
    <row r="16" spans="1:7">
      <c r="A16">
        <v>34</v>
      </c>
      <c r="B16" t="s">
        <v>16</v>
      </c>
      <c r="C16" t="s">
        <v>14</v>
      </c>
      <c r="D16" s="9">
        <v>0.16089999999999999</v>
      </c>
      <c r="E16" s="9">
        <v>-5.9200000000000003E-2</v>
      </c>
      <c r="F16" s="9">
        <f t="shared" si="0"/>
        <v>-9.5252799999999988E-3</v>
      </c>
    </row>
    <row r="17" spans="1:6">
      <c r="A17">
        <v>36</v>
      </c>
      <c r="B17" t="s">
        <v>28</v>
      </c>
      <c r="C17" t="s">
        <v>14</v>
      </c>
      <c r="D17" s="9">
        <v>0.16089999999999999</v>
      </c>
      <c r="E17">
        <v>-5.9200000000000003E-2</v>
      </c>
      <c r="F17" s="9">
        <f t="shared" si="0"/>
        <v>-9.5252799999999988E-3</v>
      </c>
    </row>
    <row r="18" spans="1:6">
      <c r="A18">
        <v>38</v>
      </c>
      <c r="B18" t="s">
        <v>28</v>
      </c>
      <c r="C18" t="s">
        <v>14</v>
      </c>
      <c r="D18" s="9">
        <v>0.113</v>
      </c>
      <c r="E18" s="9">
        <v>-5.8099999999999999E-2</v>
      </c>
      <c r="F18" s="9">
        <f t="shared" si="0"/>
        <v>-6.5653000000000005E-3</v>
      </c>
    </row>
    <row r="19" spans="1:6">
      <c r="A19">
        <v>40</v>
      </c>
      <c r="B19" t="s">
        <v>28</v>
      </c>
      <c r="C19" t="s">
        <v>14</v>
      </c>
      <c r="D19" s="9">
        <v>0.113</v>
      </c>
      <c r="E19">
        <v>-5.8099999999999999E-2</v>
      </c>
      <c r="F19" s="9">
        <f t="shared" si="0"/>
        <v>-6.5653000000000005E-3</v>
      </c>
    </row>
    <row r="20" spans="1:6">
      <c r="A20">
        <v>42</v>
      </c>
      <c r="B20" t="s">
        <v>13</v>
      </c>
      <c r="C20" t="s">
        <v>14</v>
      </c>
      <c r="D20" s="9">
        <v>6.4299999999999996E-2</v>
      </c>
      <c r="E20" s="9">
        <v>-5.4899999999999997E-2</v>
      </c>
      <c r="F20" s="9">
        <f t="shared" si="0"/>
        <v>-3.5300699999999997E-3</v>
      </c>
    </row>
    <row r="21" spans="1:6">
      <c r="A21">
        <v>44</v>
      </c>
      <c r="B21" t="s">
        <v>13</v>
      </c>
      <c r="C21" t="s">
        <v>14</v>
      </c>
      <c r="D21" s="9">
        <v>6.4299999999999996E-2</v>
      </c>
      <c r="E21">
        <v>-5.4899999999999997E-2</v>
      </c>
      <c r="F21" s="9">
        <f t="shared" si="0"/>
        <v>-3.5300699999999997E-3</v>
      </c>
    </row>
    <row r="22" spans="1:6">
      <c r="A22">
        <v>46</v>
      </c>
      <c r="B22" t="s">
        <v>16</v>
      </c>
      <c r="C22" t="s">
        <v>14</v>
      </c>
      <c r="D22" s="9">
        <v>0.1135</v>
      </c>
      <c r="E22" s="9">
        <v>-4.9700000000000001E-2</v>
      </c>
      <c r="F22" s="9">
        <f t="shared" si="0"/>
        <v>-5.6409500000000005E-3</v>
      </c>
    </row>
    <row r="23" spans="1:6">
      <c r="A23">
        <v>48</v>
      </c>
      <c r="B23" t="s">
        <v>13</v>
      </c>
      <c r="C23" t="s">
        <v>14</v>
      </c>
      <c r="D23" s="9">
        <v>0.1135</v>
      </c>
      <c r="E23">
        <v>-4.9700000000000001E-2</v>
      </c>
      <c r="F23" s="9">
        <f t="shared" si="0"/>
        <v>-5.6409500000000005E-3</v>
      </c>
    </row>
    <row r="24" spans="1:6">
      <c r="A24">
        <v>70</v>
      </c>
      <c r="B24" t="s">
        <v>24</v>
      </c>
      <c r="C24" t="s">
        <v>14</v>
      </c>
      <c r="D24" s="9">
        <v>9.4000000000000004E-3</v>
      </c>
      <c r="E24" s="9">
        <v>0.30599999999999999</v>
      </c>
      <c r="F24" s="9">
        <f t="shared" si="0"/>
        <v>2.8763999999999999E-3</v>
      </c>
    </row>
    <row r="25" spans="1:6">
      <c r="A25">
        <v>72</v>
      </c>
      <c r="B25" t="s">
        <v>16</v>
      </c>
      <c r="C25" t="s">
        <v>14</v>
      </c>
      <c r="D25" s="9">
        <v>9.4000000000000004E-3</v>
      </c>
      <c r="E25">
        <v>0.30599999999999999</v>
      </c>
      <c r="F25" s="9">
        <f t="shared" si="0"/>
        <v>2.8763999999999999E-3</v>
      </c>
    </row>
    <row r="26" spans="1:6">
      <c r="A26">
        <v>74</v>
      </c>
      <c r="B26" t="s">
        <v>16</v>
      </c>
      <c r="C26" t="s">
        <v>14</v>
      </c>
      <c r="D26" s="9">
        <v>9.1000000000000004E-3</v>
      </c>
      <c r="E26" s="9">
        <v>0.30599999999999999</v>
      </c>
      <c r="F26" s="9">
        <f t="shared" si="0"/>
        <v>2.7845999999999999E-3</v>
      </c>
    </row>
    <row r="27" spans="1:6">
      <c r="A27">
        <v>76</v>
      </c>
      <c r="B27" t="s">
        <v>30</v>
      </c>
      <c r="C27" t="s">
        <v>14</v>
      </c>
      <c r="D27" s="9">
        <v>9.1000000000000004E-3</v>
      </c>
      <c r="E27">
        <v>0.30599999999999999</v>
      </c>
      <c r="F27" s="9">
        <f t="shared" si="0"/>
        <v>2.7845999999999999E-3</v>
      </c>
    </row>
    <row r="28" spans="1:6">
      <c r="A28">
        <v>78</v>
      </c>
      <c r="B28" t="s">
        <v>33</v>
      </c>
      <c r="C28" t="s">
        <v>14</v>
      </c>
      <c r="D28" s="9">
        <v>1.21E-2</v>
      </c>
      <c r="E28" s="9">
        <v>0.30599999999999999</v>
      </c>
      <c r="F28" s="9">
        <f t="shared" si="0"/>
        <v>3.7025999999999999E-3</v>
      </c>
    </row>
    <row r="29" spans="1:6">
      <c r="A29">
        <v>80</v>
      </c>
      <c r="B29" t="s">
        <v>28</v>
      </c>
      <c r="C29" t="s">
        <v>14</v>
      </c>
      <c r="D29" s="9">
        <v>1.21E-2</v>
      </c>
      <c r="E29">
        <v>0.30599999999999999</v>
      </c>
      <c r="F29" s="9">
        <f t="shared" si="0"/>
        <v>3.7025999999999999E-3</v>
      </c>
    </row>
    <row r="30" spans="1:6">
      <c r="A30">
        <v>82</v>
      </c>
      <c r="B30" t="s">
        <v>16</v>
      </c>
      <c r="C30" t="s">
        <v>14</v>
      </c>
      <c r="D30" s="9">
        <v>3.4799999999999998E-2</v>
      </c>
      <c r="E30" s="9">
        <v>3.1099999999999999E-2</v>
      </c>
      <c r="F30" s="9">
        <f t="shared" si="0"/>
        <v>1.0822799999999999E-3</v>
      </c>
    </row>
    <row r="31" spans="1:6">
      <c r="A31">
        <v>84</v>
      </c>
      <c r="B31" t="s">
        <v>33</v>
      </c>
      <c r="C31" t="s">
        <v>14</v>
      </c>
      <c r="D31" s="9">
        <v>3.4799999999999998E-2</v>
      </c>
      <c r="E31">
        <v>3.1099999999999999E-2</v>
      </c>
      <c r="F31" s="9">
        <f t="shared" si="0"/>
        <v>1.0822799999999999E-3</v>
      </c>
    </row>
    <row r="32" spans="1:6">
      <c r="A32">
        <v>86</v>
      </c>
      <c r="B32" t="s">
        <v>33</v>
      </c>
      <c r="C32" t="s">
        <v>14</v>
      </c>
      <c r="D32" s="9">
        <v>6.9599999999999995E-2</v>
      </c>
      <c r="E32" s="9">
        <v>3.1399999999999997E-2</v>
      </c>
      <c r="F32" s="9">
        <f t="shared" si="0"/>
        <v>2.1854399999999999E-3</v>
      </c>
    </row>
    <row r="33" spans="1:6">
      <c r="A33">
        <v>88</v>
      </c>
      <c r="B33" t="s">
        <v>33</v>
      </c>
      <c r="C33" t="s">
        <v>14</v>
      </c>
      <c r="D33" s="9">
        <v>6.9599999999999995E-2</v>
      </c>
      <c r="E33">
        <v>3.1399999999999997E-2</v>
      </c>
      <c r="F33" s="9">
        <f t="shared" si="0"/>
        <v>2.1854399999999999E-3</v>
      </c>
    </row>
    <row r="34" spans="1:6">
      <c r="A34">
        <v>90</v>
      </c>
      <c r="B34" t="s">
        <v>30</v>
      </c>
      <c r="C34" t="s">
        <v>14</v>
      </c>
      <c r="D34" s="9">
        <v>5.1200000000000002E-2</v>
      </c>
      <c r="E34" s="9">
        <v>-1.03E-2</v>
      </c>
      <c r="F34" s="9">
        <f t="shared" si="0"/>
        <v>-5.2736000000000005E-4</v>
      </c>
    </row>
    <row r="35" spans="1:6">
      <c r="A35">
        <v>92</v>
      </c>
      <c r="B35" t="s">
        <v>24</v>
      </c>
      <c r="C35" t="s">
        <v>14</v>
      </c>
      <c r="D35" s="9">
        <v>5.1200000000000002E-2</v>
      </c>
      <c r="E35">
        <v>-1.03E-2</v>
      </c>
      <c r="F35" s="9">
        <f t="shared" si="0"/>
        <v>-5.2736000000000005E-4</v>
      </c>
    </row>
    <row r="36" spans="1:6">
      <c r="A36">
        <v>94</v>
      </c>
      <c r="B36" t="s">
        <v>37</v>
      </c>
      <c r="C36" t="s">
        <v>14</v>
      </c>
      <c r="D36" s="9">
        <v>7.0499999999999993E-2</v>
      </c>
      <c r="E36" s="9">
        <v>4.7800000000000002E-2</v>
      </c>
      <c r="F36" s="9">
        <f t="shared" si="0"/>
        <v>3.3698999999999999E-3</v>
      </c>
    </row>
    <row r="37" spans="1:6">
      <c r="A37">
        <v>96</v>
      </c>
      <c r="B37" t="s">
        <v>24</v>
      </c>
      <c r="C37" t="s">
        <v>14</v>
      </c>
      <c r="D37" s="9">
        <v>7.0499999999999993E-2</v>
      </c>
      <c r="E37">
        <v>4.7800000000000002E-2</v>
      </c>
      <c r="F37" s="9">
        <f t="shared" si="0"/>
        <v>3.3698999999999999E-3</v>
      </c>
    </row>
    <row r="38" spans="1:6">
      <c r="A38">
        <v>98</v>
      </c>
      <c r="B38" t="s">
        <v>24</v>
      </c>
      <c r="C38" t="s">
        <v>14</v>
      </c>
      <c r="D38" s="9">
        <v>0.36799999999999999</v>
      </c>
      <c r="E38" s="9">
        <v>1.3299999999999999E-2</v>
      </c>
      <c r="F38" s="9">
        <f t="shared" si="0"/>
        <v>4.8943999999999993E-3</v>
      </c>
    </row>
    <row r="39" spans="1:6">
      <c r="A39">
        <v>100</v>
      </c>
      <c r="B39" t="s">
        <v>13</v>
      </c>
      <c r="C39" t="s">
        <v>14</v>
      </c>
      <c r="D39" s="9">
        <v>0.36799999999999999</v>
      </c>
      <c r="E39">
        <v>1.3299999999999999E-2</v>
      </c>
      <c r="F39" s="9">
        <f t="shared" si="0"/>
        <v>4.8943999999999993E-3</v>
      </c>
    </row>
    <row r="40" spans="1:6">
      <c r="A40">
        <v>102</v>
      </c>
      <c r="B40" t="s">
        <v>24</v>
      </c>
      <c r="C40" t="s">
        <v>14</v>
      </c>
      <c r="D40" s="9">
        <v>1.66E-2</v>
      </c>
      <c r="E40" s="9">
        <v>1.67E-2</v>
      </c>
      <c r="F40" s="9">
        <f t="shared" si="0"/>
        <v>2.7722000000000001E-4</v>
      </c>
    </row>
    <row r="41" spans="1:6">
      <c r="A41">
        <v>104</v>
      </c>
      <c r="B41" t="s">
        <v>39</v>
      </c>
      <c r="C41" t="s">
        <v>14</v>
      </c>
      <c r="D41" s="9">
        <v>1.66E-2</v>
      </c>
      <c r="E41">
        <v>1.67E-2</v>
      </c>
      <c r="F41" s="9">
        <f t="shared" si="0"/>
        <v>2.7722000000000001E-4</v>
      </c>
    </row>
    <row r="42" spans="1:6">
      <c r="A42">
        <v>106</v>
      </c>
      <c r="B42" t="s">
        <v>26</v>
      </c>
      <c r="C42" t="s">
        <v>14</v>
      </c>
      <c r="D42" s="9">
        <v>1.67E-2</v>
      </c>
      <c r="E42" s="9">
        <v>2.35E-2</v>
      </c>
      <c r="F42" s="9">
        <f t="shared" si="0"/>
        <v>3.9244999999999997E-4</v>
      </c>
    </row>
    <row r="43" spans="1:6">
      <c r="A43">
        <v>108</v>
      </c>
      <c r="B43" t="s">
        <v>42</v>
      </c>
      <c r="C43" t="s">
        <v>14</v>
      </c>
      <c r="D43" s="9">
        <v>1.67E-2</v>
      </c>
      <c r="E43">
        <v>2.35E-2</v>
      </c>
      <c r="F43" s="9">
        <f t="shared" si="0"/>
        <v>3.9244999999999997E-4</v>
      </c>
    </row>
    <row r="44" spans="1:6">
      <c r="A44">
        <v>110</v>
      </c>
      <c r="B44" t="s">
        <v>44</v>
      </c>
      <c r="C44" t="s">
        <v>14</v>
      </c>
      <c r="D44" s="9">
        <v>1.11E-2</v>
      </c>
      <c r="E44" s="9">
        <v>2.35E-2</v>
      </c>
      <c r="F44" s="9">
        <f t="shared" si="0"/>
        <v>2.6085000000000002E-4</v>
      </c>
    </row>
    <row r="45" spans="1:6">
      <c r="A45">
        <v>112</v>
      </c>
      <c r="B45" t="s">
        <v>16</v>
      </c>
      <c r="C45" t="s">
        <v>14</v>
      </c>
      <c r="D45" s="9">
        <v>1.11E-2</v>
      </c>
      <c r="E45">
        <v>2.35E-2</v>
      </c>
      <c r="F45" s="9">
        <f t="shared" si="0"/>
        <v>2.6085000000000002E-4</v>
      </c>
    </row>
    <row r="46" spans="1:6">
      <c r="A46">
        <v>114</v>
      </c>
      <c r="B46" t="s">
        <v>24</v>
      </c>
      <c r="C46" t="s">
        <v>14</v>
      </c>
      <c r="D46" s="9">
        <v>1.12E-2</v>
      </c>
      <c r="E46" s="9">
        <v>3.3599999999999998E-2</v>
      </c>
      <c r="F46" s="9">
        <f t="shared" si="0"/>
        <v>3.7631999999999997E-4</v>
      </c>
    </row>
    <row r="47" spans="1:6">
      <c r="A47">
        <v>116</v>
      </c>
      <c r="B47" t="s">
        <v>30</v>
      </c>
      <c r="C47" t="s">
        <v>14</v>
      </c>
      <c r="D47" s="9">
        <v>1.12E-2</v>
      </c>
      <c r="E47">
        <v>3.3599999999999998E-2</v>
      </c>
      <c r="F47" s="9">
        <f t="shared" si="0"/>
        <v>3.7631999999999997E-4</v>
      </c>
    </row>
    <row r="48" spans="1:6">
      <c r="A48">
        <v>118</v>
      </c>
      <c r="B48" t="s">
        <v>28</v>
      </c>
      <c r="C48" t="s">
        <v>14</v>
      </c>
      <c r="D48" s="9">
        <v>1.12E-2</v>
      </c>
      <c r="E48" s="9">
        <v>3.3599999999999998E-2</v>
      </c>
      <c r="F48" s="9">
        <f t="shared" si="0"/>
        <v>3.7631999999999997E-4</v>
      </c>
    </row>
    <row r="49" spans="1:6">
      <c r="A49">
        <v>120</v>
      </c>
      <c r="B49" t="s">
        <v>13</v>
      </c>
      <c r="C49" t="s">
        <v>14</v>
      </c>
      <c r="D49" s="9">
        <v>1.12E-2</v>
      </c>
      <c r="E49">
        <v>3.3599999999999998E-2</v>
      </c>
      <c r="F49" s="9">
        <f t="shared" si="0"/>
        <v>3.7631999999999997E-4</v>
      </c>
    </row>
    <row r="50" spans="1:6">
      <c r="A50">
        <v>122</v>
      </c>
      <c r="B50" t="s">
        <v>24</v>
      </c>
      <c r="C50" t="s">
        <v>14</v>
      </c>
      <c r="D50" s="9">
        <v>0.12720000000000001</v>
      </c>
      <c r="E50" s="9">
        <v>-7.6E-3</v>
      </c>
      <c r="F50" s="9">
        <f t="shared" si="0"/>
        <v>-9.6672000000000001E-4</v>
      </c>
    </row>
    <row r="51" spans="1:6">
      <c r="A51">
        <v>124</v>
      </c>
      <c r="B51" t="s">
        <v>20</v>
      </c>
      <c r="C51" t="s">
        <v>14</v>
      </c>
      <c r="D51" s="9">
        <v>0.12720000000000001</v>
      </c>
      <c r="E51">
        <v>-7.6E-3</v>
      </c>
      <c r="F51" s="9">
        <f t="shared" si="0"/>
        <v>-9.6672000000000001E-4</v>
      </c>
    </row>
    <row r="52" spans="1:6">
      <c r="A52">
        <v>126</v>
      </c>
      <c r="B52" t="s">
        <v>39</v>
      </c>
      <c r="C52" t="s">
        <v>14</v>
      </c>
      <c r="D52" s="9">
        <v>5.9299999999999999E-2</v>
      </c>
      <c r="E52" s="9">
        <v>0.29799999999999999</v>
      </c>
      <c r="F52" s="9">
        <f t="shared" si="0"/>
        <v>1.76714E-2</v>
      </c>
    </row>
    <row r="53" spans="1:6">
      <c r="A53">
        <v>128</v>
      </c>
      <c r="B53" t="s">
        <v>20</v>
      </c>
      <c r="C53" t="s">
        <v>14</v>
      </c>
      <c r="D53" s="9">
        <v>5.9299999999999999E-2</v>
      </c>
      <c r="E53">
        <v>0.29799999999999999</v>
      </c>
      <c r="F53" s="9">
        <f t="shared" si="0"/>
        <v>1.76714E-2</v>
      </c>
    </row>
    <row r="54" spans="1:6">
      <c r="A54">
        <v>130</v>
      </c>
      <c r="B54" t="s">
        <v>39</v>
      </c>
      <c r="C54" t="s">
        <v>14</v>
      </c>
      <c r="D54" s="9">
        <v>1.06E-2</v>
      </c>
      <c r="E54" s="9">
        <v>3.2300000000000002E-2</v>
      </c>
      <c r="F54" s="9">
        <f t="shared" si="0"/>
        <v>3.4238000000000004E-4</v>
      </c>
    </row>
    <row r="55" spans="1:6">
      <c r="A55">
        <v>132</v>
      </c>
      <c r="B55" t="s">
        <v>20</v>
      </c>
      <c r="C55" t="s">
        <v>14</v>
      </c>
      <c r="D55" s="9">
        <v>1.06E-2</v>
      </c>
      <c r="E55">
        <v>3.2300000000000002E-2</v>
      </c>
      <c r="F55" s="9">
        <f t="shared" si="0"/>
        <v>3.4238000000000004E-4</v>
      </c>
    </row>
    <row r="56" spans="1:6">
      <c r="A56">
        <v>150</v>
      </c>
      <c r="B56" t="s">
        <v>20</v>
      </c>
      <c r="C56" t="s">
        <v>31</v>
      </c>
      <c r="D56" s="9">
        <v>0.14510000000000001</v>
      </c>
      <c r="E56" s="9">
        <v>-0.12640000000000001</v>
      </c>
      <c r="F56" s="9">
        <f t="shared" si="0"/>
        <v>-1.8340640000000002E-2</v>
      </c>
    </row>
    <row r="57" spans="1:6">
      <c r="A57">
        <v>152</v>
      </c>
      <c r="B57" t="s">
        <v>37</v>
      </c>
      <c r="C57" t="s">
        <v>31</v>
      </c>
      <c r="D57" s="9">
        <v>0.14510000000000001</v>
      </c>
      <c r="E57">
        <v>-0.12640000000000001</v>
      </c>
      <c r="F57" s="9">
        <f t="shared" si="0"/>
        <v>-1.8340640000000002E-2</v>
      </c>
    </row>
    <row r="58" spans="1:6">
      <c r="A58">
        <v>154</v>
      </c>
      <c r="B58" t="s">
        <v>46</v>
      </c>
      <c r="C58" t="s">
        <v>31</v>
      </c>
      <c r="D58" s="9">
        <v>4.8599999999999997E-2</v>
      </c>
      <c r="E58" s="9">
        <v>-5.2299999999999999E-2</v>
      </c>
      <c r="F58" s="9">
        <f t="shared" si="0"/>
        <v>-2.54178E-3</v>
      </c>
    </row>
    <row r="59" spans="1:6">
      <c r="A59">
        <v>156</v>
      </c>
      <c r="B59" t="s">
        <v>46</v>
      </c>
      <c r="C59" t="s">
        <v>31</v>
      </c>
      <c r="D59" s="9">
        <v>4.8599999999999997E-2</v>
      </c>
      <c r="E59">
        <v>-5.2299999999999999E-2</v>
      </c>
      <c r="F59" s="9">
        <f t="shared" si="0"/>
        <v>-2.54178E-3</v>
      </c>
    </row>
    <row r="60" spans="1:6">
      <c r="A60">
        <v>186</v>
      </c>
      <c r="B60" t="s">
        <v>46</v>
      </c>
      <c r="C60" t="s">
        <v>31</v>
      </c>
      <c r="D60" s="9">
        <v>7.9200000000000007E-2</v>
      </c>
      <c r="E60" s="9">
        <v>1.12E-2</v>
      </c>
      <c r="F60" s="9">
        <f t="shared" si="0"/>
        <v>8.8704000000000007E-4</v>
      </c>
    </row>
    <row r="61" spans="1:6">
      <c r="A61">
        <v>188</v>
      </c>
      <c r="B61" t="s">
        <v>50</v>
      </c>
      <c r="C61" t="s">
        <v>31</v>
      </c>
      <c r="D61" s="9">
        <v>7.9200000000000007E-2</v>
      </c>
      <c r="E61">
        <v>1.12E-2</v>
      </c>
      <c r="F61" s="9">
        <f t="shared" si="0"/>
        <v>8.8704000000000007E-4</v>
      </c>
    </row>
    <row r="62" spans="1:6">
      <c r="A62">
        <v>190</v>
      </c>
      <c r="B62" t="s">
        <v>50</v>
      </c>
      <c r="C62" t="s">
        <v>14</v>
      </c>
      <c r="D62" s="9">
        <v>4.0000000000000002E-4</v>
      </c>
      <c r="E62" s="9">
        <v>-4.9500000000000002E-2</v>
      </c>
      <c r="F62" s="9">
        <f t="shared" si="0"/>
        <v>-1.9800000000000004E-5</v>
      </c>
    </row>
    <row r="63" spans="1:6">
      <c r="A63">
        <v>192</v>
      </c>
      <c r="B63" t="s">
        <v>52</v>
      </c>
      <c r="C63" t="s">
        <v>14</v>
      </c>
      <c r="D63" s="9">
        <v>4.0000000000000002E-4</v>
      </c>
      <c r="E63">
        <v>-4.9500000000000002E-2</v>
      </c>
      <c r="F63" s="9">
        <f t="shared" si="0"/>
        <v>-1.9800000000000004E-5</v>
      </c>
    </row>
    <row r="64" spans="1:6">
      <c r="A64">
        <v>194</v>
      </c>
      <c r="B64" t="s">
        <v>52</v>
      </c>
      <c r="C64" t="s">
        <v>14</v>
      </c>
      <c r="D64" s="9">
        <v>6.6E-3</v>
      </c>
      <c r="E64" s="9">
        <v>-3.1699999999999999E-2</v>
      </c>
      <c r="F64" s="9">
        <f t="shared" si="0"/>
        <v>-2.0921999999999998E-4</v>
      </c>
    </row>
    <row r="65" spans="1:6">
      <c r="A65">
        <v>196</v>
      </c>
      <c r="B65" t="s">
        <v>50</v>
      </c>
      <c r="C65" t="s">
        <v>14</v>
      </c>
      <c r="D65" s="9">
        <v>6.6E-3</v>
      </c>
      <c r="E65">
        <v>-3.1699999999999999E-2</v>
      </c>
      <c r="F65" s="9">
        <f t="shared" si="0"/>
        <v>-2.0921999999999998E-4</v>
      </c>
    </row>
    <row r="66" spans="1:6">
      <c r="A66">
        <v>206</v>
      </c>
      <c r="B66" t="s">
        <v>20</v>
      </c>
      <c r="C66" t="s">
        <v>40</v>
      </c>
      <c r="D66" s="9">
        <v>0.1981</v>
      </c>
      <c r="E66" s="9">
        <v>-3.8699999999999998E-2</v>
      </c>
      <c r="F66" s="9">
        <f t="shared" si="0"/>
        <v>-7.6664699999999999E-3</v>
      </c>
    </row>
    <row r="67" spans="1:6">
      <c r="A67">
        <v>208</v>
      </c>
      <c r="B67" t="s">
        <v>20</v>
      </c>
      <c r="C67" t="s">
        <v>40</v>
      </c>
      <c r="D67" s="9">
        <v>0.1981</v>
      </c>
      <c r="E67">
        <v>-3.8699999999999998E-2</v>
      </c>
      <c r="F67" s="9">
        <f t="shared" ref="F67:F109" si="1">D67*E67</f>
        <v>-7.6664699999999999E-3</v>
      </c>
    </row>
    <row r="68" spans="1:6">
      <c r="A68">
        <v>246</v>
      </c>
      <c r="B68" t="s">
        <v>60</v>
      </c>
      <c r="C68" t="s">
        <v>14</v>
      </c>
      <c r="D68" s="9">
        <v>0.33639999999999998</v>
      </c>
      <c r="E68" s="9">
        <v>0.18809999999999999</v>
      </c>
      <c r="F68" s="9">
        <f t="shared" si="1"/>
        <v>6.3276839999999987E-2</v>
      </c>
    </row>
    <row r="69" spans="1:6">
      <c r="A69">
        <v>248</v>
      </c>
      <c r="B69" t="s">
        <v>39</v>
      </c>
      <c r="C69" t="s">
        <v>14</v>
      </c>
      <c r="D69" s="9">
        <v>0.33639999999999998</v>
      </c>
      <c r="E69">
        <v>0.18809999999999999</v>
      </c>
      <c r="F69" s="9">
        <f t="shared" si="1"/>
        <v>6.3276839999999987E-2</v>
      </c>
    </row>
    <row r="70" spans="1:6">
      <c r="A70">
        <v>254</v>
      </c>
      <c r="B70" t="s">
        <v>48</v>
      </c>
      <c r="C70" t="s">
        <v>14</v>
      </c>
      <c r="D70" s="9">
        <v>5.3499999999999999E-2</v>
      </c>
      <c r="E70" s="9">
        <v>0.1757</v>
      </c>
      <c r="F70" s="9">
        <f t="shared" si="1"/>
        <v>9.3999499999999989E-3</v>
      </c>
    </row>
    <row r="71" spans="1:6">
      <c r="A71">
        <v>256</v>
      </c>
      <c r="B71" t="s">
        <v>56</v>
      </c>
      <c r="C71" t="s">
        <v>14</v>
      </c>
      <c r="D71" s="9">
        <v>5.3499999999999999E-2</v>
      </c>
      <c r="E71">
        <v>0.1757</v>
      </c>
      <c r="F71" s="9">
        <f t="shared" si="1"/>
        <v>9.3999499999999989E-3</v>
      </c>
    </row>
    <row r="72" spans="1:6">
      <c r="A72">
        <v>262</v>
      </c>
      <c r="B72" t="s">
        <v>66</v>
      </c>
      <c r="C72" t="s">
        <v>14</v>
      </c>
      <c r="D72" s="9">
        <v>0.15509999999999999</v>
      </c>
      <c r="E72" s="9">
        <v>0.16750000000000001</v>
      </c>
      <c r="F72" s="9">
        <f t="shared" si="1"/>
        <v>2.5979249999999999E-2</v>
      </c>
    </row>
    <row r="73" spans="1:6">
      <c r="A73">
        <v>264</v>
      </c>
      <c r="B73" t="s">
        <v>56</v>
      </c>
      <c r="C73" t="s">
        <v>14</v>
      </c>
      <c r="D73" s="9">
        <v>0.15509999999999999</v>
      </c>
      <c r="E73">
        <v>0.16750000000000001</v>
      </c>
      <c r="F73" s="9">
        <f t="shared" si="1"/>
        <v>2.5979249999999999E-2</v>
      </c>
    </row>
    <row r="74" spans="1:6">
      <c r="A74">
        <v>294</v>
      </c>
      <c r="B74" t="s">
        <v>24</v>
      </c>
      <c r="C74" t="s">
        <v>14</v>
      </c>
      <c r="D74" s="9">
        <v>1.6000000000000001E-3</v>
      </c>
      <c r="E74" s="9">
        <v>0.17169999999999999</v>
      </c>
      <c r="F74" s="9">
        <f t="shared" si="1"/>
        <v>2.7472E-4</v>
      </c>
    </row>
    <row r="75" spans="1:6">
      <c r="A75">
        <v>296</v>
      </c>
      <c r="B75" t="s">
        <v>24</v>
      </c>
      <c r="C75" t="s">
        <v>14</v>
      </c>
      <c r="D75" s="9">
        <v>1.6000000000000001E-3</v>
      </c>
      <c r="E75">
        <v>0.17169999999999999</v>
      </c>
      <c r="F75" s="9">
        <f t="shared" si="1"/>
        <v>2.7472E-4</v>
      </c>
    </row>
    <row r="76" spans="1:6">
      <c r="A76">
        <v>298</v>
      </c>
      <c r="B76" t="s">
        <v>48</v>
      </c>
      <c r="C76" t="s">
        <v>14</v>
      </c>
      <c r="D76" s="9">
        <v>2.0999999999999999E-3</v>
      </c>
      <c r="E76" s="9">
        <v>0.17169999999999999</v>
      </c>
      <c r="F76" s="9">
        <f t="shared" si="1"/>
        <v>3.6056999999999994E-4</v>
      </c>
    </row>
    <row r="77" spans="1:6">
      <c r="A77">
        <v>300</v>
      </c>
      <c r="B77" t="s">
        <v>48</v>
      </c>
      <c r="C77" t="s">
        <v>14</v>
      </c>
      <c r="D77" s="9">
        <v>2.0999999999999999E-3</v>
      </c>
      <c r="E77">
        <v>0.17169999999999999</v>
      </c>
      <c r="F77" s="9">
        <f t="shared" si="1"/>
        <v>3.6056999999999994E-4</v>
      </c>
    </row>
    <row r="78" spans="1:6">
      <c r="A78">
        <v>306</v>
      </c>
      <c r="B78" t="s">
        <v>72</v>
      </c>
      <c r="C78" t="s">
        <v>14</v>
      </c>
      <c r="D78" s="9">
        <v>5.8200000000000002E-2</v>
      </c>
      <c r="E78" s="9">
        <v>2.7400000000000001E-2</v>
      </c>
      <c r="F78" s="9">
        <f t="shared" si="1"/>
        <v>1.59468E-3</v>
      </c>
    </row>
    <row r="79" spans="1:6">
      <c r="A79">
        <v>308</v>
      </c>
      <c r="B79" t="s">
        <v>13</v>
      </c>
      <c r="C79" t="s">
        <v>14</v>
      </c>
      <c r="D79" s="9">
        <v>5.8200000000000002E-2</v>
      </c>
      <c r="E79">
        <v>2.7400000000000001E-2</v>
      </c>
      <c r="F79" s="9">
        <f t="shared" si="1"/>
        <v>1.59468E-3</v>
      </c>
    </row>
    <row r="80" spans="1:6">
      <c r="A80">
        <v>310</v>
      </c>
      <c r="B80" t="s">
        <v>74</v>
      </c>
      <c r="C80" t="s">
        <v>14</v>
      </c>
      <c r="D80" s="9">
        <v>5.4999999999999997E-3</v>
      </c>
      <c r="E80" s="9">
        <v>3.6200000000000003E-2</v>
      </c>
      <c r="F80" s="9">
        <f t="shared" si="1"/>
        <v>1.9910000000000001E-4</v>
      </c>
    </row>
    <row r="81" spans="1:6">
      <c r="A81">
        <v>312</v>
      </c>
      <c r="B81" t="s">
        <v>48</v>
      </c>
      <c r="C81" t="s">
        <v>14</v>
      </c>
      <c r="D81" s="9">
        <v>5.4999999999999997E-3</v>
      </c>
      <c r="E81">
        <v>3.6200000000000003E-2</v>
      </c>
      <c r="F81" s="9">
        <f t="shared" si="1"/>
        <v>1.9910000000000001E-4</v>
      </c>
    </row>
    <row r="82" spans="1:6">
      <c r="A82">
        <v>322</v>
      </c>
      <c r="B82" t="s">
        <v>48</v>
      </c>
      <c r="C82" t="s">
        <v>14</v>
      </c>
      <c r="D82" s="9">
        <v>9.8699999999999996E-2</v>
      </c>
      <c r="E82" s="9">
        <v>-5.3E-3</v>
      </c>
      <c r="F82" s="9">
        <f t="shared" si="1"/>
        <v>-5.2311000000000002E-4</v>
      </c>
    </row>
    <row r="83" spans="1:6">
      <c r="A83">
        <v>324</v>
      </c>
      <c r="B83" t="s">
        <v>78</v>
      </c>
      <c r="C83" t="s">
        <v>14</v>
      </c>
      <c r="D83" s="9">
        <v>9.8699999999999996E-2</v>
      </c>
      <c r="E83">
        <v>-5.3E-3</v>
      </c>
      <c r="F83" s="9">
        <f t="shared" si="1"/>
        <v>-5.2311000000000002E-4</v>
      </c>
    </row>
    <row r="84" spans="1:6">
      <c r="A84">
        <v>342</v>
      </c>
      <c r="B84" t="s">
        <v>66</v>
      </c>
      <c r="C84" t="s">
        <v>14</v>
      </c>
      <c r="D84" s="9">
        <v>0.99139999999999995</v>
      </c>
      <c r="E84" s="9">
        <v>-1.5E-3</v>
      </c>
      <c r="F84" s="9">
        <f t="shared" si="1"/>
        <v>-1.4870999999999999E-3</v>
      </c>
    </row>
    <row r="85" spans="1:6">
      <c r="A85">
        <v>344</v>
      </c>
      <c r="B85" t="s">
        <v>90</v>
      </c>
      <c r="C85" t="s">
        <v>14</v>
      </c>
      <c r="D85" s="9">
        <v>0.99139999999999995</v>
      </c>
      <c r="E85">
        <v>-1.5E-3</v>
      </c>
      <c r="F85" s="9">
        <f t="shared" si="1"/>
        <v>-1.4870999999999999E-3</v>
      </c>
    </row>
    <row r="86" spans="1:6">
      <c r="A86">
        <v>350</v>
      </c>
      <c r="B86" t="s">
        <v>94</v>
      </c>
      <c r="C86" t="s">
        <v>14</v>
      </c>
      <c r="D86" s="9">
        <v>1.0055000000000001</v>
      </c>
      <c r="E86" s="9">
        <v>0.18590000000000001</v>
      </c>
      <c r="F86" s="9">
        <f t="shared" si="1"/>
        <v>0.18692245000000002</v>
      </c>
    </row>
    <row r="87" spans="1:6">
      <c r="A87">
        <v>352</v>
      </c>
      <c r="B87" t="s">
        <v>88</v>
      </c>
      <c r="C87" t="s">
        <v>14</v>
      </c>
      <c r="D87" s="9">
        <v>1.0055000000000001</v>
      </c>
      <c r="E87">
        <v>0.18590000000000001</v>
      </c>
      <c r="F87" s="9">
        <f t="shared" si="1"/>
        <v>0.18692245000000002</v>
      </c>
    </row>
    <row r="88" spans="1:6">
      <c r="A88">
        <v>358</v>
      </c>
      <c r="B88" t="s">
        <v>92</v>
      </c>
      <c r="C88" t="s">
        <v>14</v>
      </c>
      <c r="D88" s="9">
        <v>0.99980000000000002</v>
      </c>
      <c r="E88" s="9">
        <v>-2.6599999999999999E-2</v>
      </c>
      <c r="F88" s="9">
        <f t="shared" si="1"/>
        <v>-2.6594679999999999E-2</v>
      </c>
    </row>
    <row r="89" spans="1:6">
      <c r="A89">
        <v>360</v>
      </c>
      <c r="B89" t="s">
        <v>92</v>
      </c>
      <c r="C89" t="s">
        <v>14</v>
      </c>
      <c r="D89" s="9">
        <v>0.99980000000000002</v>
      </c>
      <c r="E89">
        <v>-2.6599999999999999E-2</v>
      </c>
      <c r="F89" s="9">
        <f t="shared" si="1"/>
        <v>-2.6594679999999999E-2</v>
      </c>
    </row>
    <row r="90" spans="1:6">
      <c r="A90">
        <v>366</v>
      </c>
      <c r="B90" t="s">
        <v>37</v>
      </c>
      <c r="C90" t="s">
        <v>40</v>
      </c>
      <c r="D90" s="9">
        <v>0.99690000000000001</v>
      </c>
      <c r="E90" s="9">
        <v>-2.0400000000000001E-2</v>
      </c>
      <c r="F90" s="9">
        <f t="shared" si="1"/>
        <v>-2.0336760000000002E-2</v>
      </c>
    </row>
    <row r="91" spans="1:6">
      <c r="A91">
        <v>368</v>
      </c>
      <c r="B91" t="s">
        <v>80</v>
      </c>
      <c r="C91" t="s">
        <v>40</v>
      </c>
      <c r="D91" s="9">
        <v>0.99690000000000001</v>
      </c>
      <c r="E91">
        <v>-2.0400000000000001E-2</v>
      </c>
      <c r="F91" s="9">
        <f t="shared" si="1"/>
        <v>-2.0336760000000002E-2</v>
      </c>
    </row>
    <row r="92" spans="1:6">
      <c r="A92">
        <v>374</v>
      </c>
      <c r="B92" t="s">
        <v>76</v>
      </c>
      <c r="C92" t="s">
        <v>40</v>
      </c>
      <c r="D92" s="9">
        <v>0.99829999999999997</v>
      </c>
      <c r="E92" s="9">
        <v>-1.2500000000000001E-2</v>
      </c>
      <c r="F92" s="9">
        <f t="shared" si="1"/>
        <v>-1.247875E-2</v>
      </c>
    </row>
    <row r="93" spans="1:6">
      <c r="A93">
        <v>376</v>
      </c>
      <c r="B93" t="s">
        <v>66</v>
      </c>
      <c r="C93" t="s">
        <v>40</v>
      </c>
      <c r="D93" s="9">
        <v>0.99829999999999997</v>
      </c>
      <c r="E93">
        <v>-1.2500000000000001E-2</v>
      </c>
      <c r="F93" s="9">
        <f t="shared" si="1"/>
        <v>-1.247875E-2</v>
      </c>
    </row>
    <row r="94" spans="1:6">
      <c r="A94">
        <v>382</v>
      </c>
      <c r="B94" t="s">
        <v>86</v>
      </c>
      <c r="C94" t="s">
        <v>40</v>
      </c>
      <c r="D94" s="9">
        <v>0.99480000000000002</v>
      </c>
      <c r="E94" s="9">
        <v>-6.4000000000000003E-3</v>
      </c>
      <c r="F94" s="9">
        <f t="shared" si="1"/>
        <v>-6.3667200000000002E-3</v>
      </c>
    </row>
    <row r="95" spans="1:6">
      <c r="A95">
        <v>384</v>
      </c>
      <c r="B95" t="s">
        <v>96</v>
      </c>
      <c r="C95" t="s">
        <v>40</v>
      </c>
      <c r="D95" s="9">
        <v>0.99480000000000002</v>
      </c>
      <c r="E95">
        <v>-6.4000000000000003E-3</v>
      </c>
      <c r="F95" s="9">
        <f t="shared" si="1"/>
        <v>-6.3667200000000002E-3</v>
      </c>
    </row>
    <row r="96" spans="1:6">
      <c r="A96">
        <v>390</v>
      </c>
      <c r="B96" t="s">
        <v>96</v>
      </c>
      <c r="C96" t="s">
        <v>14</v>
      </c>
      <c r="D96" s="9">
        <v>1.0001</v>
      </c>
      <c r="E96" s="9">
        <v>4.7399999999999998E-2</v>
      </c>
      <c r="F96" s="9">
        <f t="shared" si="1"/>
        <v>4.7404739999999994E-2</v>
      </c>
    </row>
    <row r="97" spans="1:6">
      <c r="A97">
        <v>392</v>
      </c>
      <c r="B97" t="s">
        <v>98</v>
      </c>
      <c r="C97" t="s">
        <v>14</v>
      </c>
      <c r="D97" s="9">
        <v>1.0001</v>
      </c>
      <c r="E97">
        <v>4.7399999999999998E-2</v>
      </c>
      <c r="F97" s="9">
        <f t="shared" si="1"/>
        <v>4.7404739999999994E-2</v>
      </c>
    </row>
    <row r="98" spans="1:6">
      <c r="A98">
        <v>394</v>
      </c>
      <c r="B98" t="s">
        <v>98</v>
      </c>
      <c r="C98" t="s">
        <v>14</v>
      </c>
      <c r="D98" s="9">
        <v>4.5999999999999999E-3</v>
      </c>
      <c r="E98" s="9">
        <v>6.9400000000000003E-2</v>
      </c>
      <c r="F98" s="9">
        <f t="shared" si="1"/>
        <v>3.1923999999999999E-4</v>
      </c>
    </row>
    <row r="99" spans="1:6">
      <c r="A99">
        <v>396</v>
      </c>
      <c r="B99" t="s">
        <v>98</v>
      </c>
      <c r="C99" t="s">
        <v>14</v>
      </c>
      <c r="D99" s="9">
        <v>4.5999999999999999E-3</v>
      </c>
      <c r="E99">
        <v>6.9400000000000003E-2</v>
      </c>
      <c r="F99" s="9">
        <f t="shared" si="1"/>
        <v>3.1923999999999999E-4</v>
      </c>
    </row>
    <row r="100" spans="1:6">
      <c r="A100">
        <v>402</v>
      </c>
      <c r="B100" t="s">
        <v>50</v>
      </c>
      <c r="C100" t="s">
        <v>40</v>
      </c>
      <c r="D100" s="9">
        <v>0.97889999999999999</v>
      </c>
      <c r="E100" s="9">
        <v>-1.4500000000000001E-2</v>
      </c>
      <c r="F100" s="9">
        <f t="shared" si="1"/>
        <v>-1.4194050000000001E-2</v>
      </c>
    </row>
    <row r="101" spans="1:6">
      <c r="A101">
        <v>404</v>
      </c>
      <c r="B101" t="s">
        <v>98</v>
      </c>
      <c r="C101" t="s">
        <v>40</v>
      </c>
      <c r="D101" s="9">
        <v>0.97889999999999999</v>
      </c>
      <c r="E101">
        <v>-1.4500000000000001E-2</v>
      </c>
      <c r="F101" s="9">
        <f t="shared" si="1"/>
        <v>-1.4194050000000001E-2</v>
      </c>
    </row>
    <row r="102" spans="1:6">
      <c r="A102">
        <v>410</v>
      </c>
      <c r="B102" t="s">
        <v>100</v>
      </c>
      <c r="C102" t="s">
        <v>14</v>
      </c>
      <c r="D102" s="9">
        <v>0.99809999999999999</v>
      </c>
      <c r="E102" s="9">
        <v>9.9199999999999997E-2</v>
      </c>
      <c r="F102" s="9">
        <f t="shared" si="1"/>
        <v>9.9011519999999992E-2</v>
      </c>
    </row>
    <row r="103" spans="1:6">
      <c r="A103">
        <v>412</v>
      </c>
      <c r="B103" t="s">
        <v>94</v>
      </c>
      <c r="C103" t="s">
        <v>14</v>
      </c>
      <c r="D103" s="9">
        <v>0.99809999999999999</v>
      </c>
      <c r="E103">
        <v>9.9199999999999997E-2</v>
      </c>
      <c r="F103" s="9">
        <f t="shared" si="1"/>
        <v>9.9011519999999992E-2</v>
      </c>
    </row>
    <row r="104" spans="1:6">
      <c r="A104">
        <v>418</v>
      </c>
      <c r="B104" t="s">
        <v>98</v>
      </c>
      <c r="C104" t="s">
        <v>14</v>
      </c>
      <c r="D104" s="9">
        <v>0.99660000000000004</v>
      </c>
      <c r="E104" s="9">
        <v>-1.1299999999999999E-2</v>
      </c>
      <c r="F104" s="9">
        <f t="shared" si="1"/>
        <v>-1.126158E-2</v>
      </c>
    </row>
    <row r="105" spans="1:6">
      <c r="A105">
        <v>420</v>
      </c>
      <c r="B105" t="s">
        <v>98</v>
      </c>
      <c r="C105" t="s">
        <v>14</v>
      </c>
      <c r="D105" s="9">
        <v>0.99660000000000004</v>
      </c>
      <c r="E105">
        <v>-1.1299999999999999E-2</v>
      </c>
      <c r="F105" s="9">
        <f t="shared" si="1"/>
        <v>-1.126158E-2</v>
      </c>
    </row>
    <row r="106" spans="1:6">
      <c r="A106">
        <v>426</v>
      </c>
      <c r="B106" t="s">
        <v>102</v>
      </c>
      <c r="C106" t="s">
        <v>14</v>
      </c>
      <c r="D106" s="9">
        <v>0.99470000000000003</v>
      </c>
      <c r="E106" s="9">
        <v>1.4E-2</v>
      </c>
      <c r="F106" s="9">
        <f t="shared" si="1"/>
        <v>1.39258E-2</v>
      </c>
    </row>
    <row r="107" spans="1:6">
      <c r="A107">
        <v>428</v>
      </c>
      <c r="B107" t="s">
        <v>102</v>
      </c>
      <c r="C107" t="s">
        <v>14</v>
      </c>
      <c r="D107" s="9">
        <v>0.99470000000000003</v>
      </c>
      <c r="E107">
        <v>1.4E-2</v>
      </c>
      <c r="F107" s="9">
        <f t="shared" si="1"/>
        <v>1.39258E-2</v>
      </c>
    </row>
    <row r="108" spans="1:6">
      <c r="A108">
        <v>434</v>
      </c>
      <c r="B108" t="s">
        <v>106</v>
      </c>
      <c r="C108" t="s">
        <v>14</v>
      </c>
      <c r="D108" s="9">
        <v>0.99619999999999997</v>
      </c>
      <c r="E108" s="9">
        <v>-3.0499999999999999E-2</v>
      </c>
      <c r="F108" s="9">
        <f t="shared" si="1"/>
        <v>-3.0384099999999997E-2</v>
      </c>
    </row>
    <row r="109" spans="1:6">
      <c r="A109">
        <v>436</v>
      </c>
      <c r="B109" t="s">
        <v>106</v>
      </c>
      <c r="C109" t="s">
        <v>14</v>
      </c>
      <c r="D109" s="9">
        <v>0.99619999999999997</v>
      </c>
      <c r="E109">
        <v>-3.0499999999999999E-2</v>
      </c>
      <c r="F109" s="9">
        <f t="shared" si="1"/>
        <v>-3.0384099999999997E-2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5"/>
  <sheetViews>
    <sheetView workbookViewId="0">
      <selection activeCell="G2" sqref="G2"/>
    </sheetView>
  </sheetViews>
  <sheetFormatPr baseColWidth="10" defaultRowHeight="15"/>
  <cols>
    <col min="1" max="1" width="15.140625" bestFit="1" customWidth="1"/>
  </cols>
  <sheetData>
    <row r="1" spans="1:8">
      <c r="A1" t="s">
        <v>112</v>
      </c>
      <c r="B1" t="s">
        <v>113</v>
      </c>
      <c r="C1" t="s">
        <v>114</v>
      </c>
      <c r="D1" t="s">
        <v>115</v>
      </c>
      <c r="E1" t="s">
        <v>116</v>
      </c>
      <c r="F1" t="s">
        <v>117</v>
      </c>
    </row>
    <row r="2" spans="1:8">
      <c r="A2" s="39">
        <v>42373</v>
      </c>
      <c r="B2" s="8">
        <v>1440</v>
      </c>
      <c r="C2">
        <v>100</v>
      </c>
      <c r="D2">
        <v>98.897999999999996</v>
      </c>
      <c r="E2">
        <v>100</v>
      </c>
      <c r="F2">
        <v>98.486999999999995</v>
      </c>
      <c r="G2">
        <f>$D$2</f>
        <v>98.897999999999996</v>
      </c>
      <c r="H2">
        <f>1.0025^365</f>
        <v>2.4877066761392896</v>
      </c>
    </row>
    <row r="3" spans="1:8">
      <c r="A3" s="39">
        <v>42374</v>
      </c>
      <c r="B3" s="8">
        <v>1440</v>
      </c>
      <c r="C3">
        <v>99.227000000000004</v>
      </c>
      <c r="D3">
        <v>101.12</v>
      </c>
      <c r="E3">
        <v>101.12</v>
      </c>
      <c r="F3">
        <v>99.227000000000004</v>
      </c>
      <c r="G3">
        <f>G2*1.0025</f>
        <v>99.145244999999989</v>
      </c>
    </row>
    <row r="4" spans="1:8">
      <c r="A4" s="39">
        <v>42375</v>
      </c>
      <c r="B4" s="8">
        <v>1440</v>
      </c>
      <c r="C4">
        <v>102.55800000000001</v>
      </c>
      <c r="D4">
        <v>93.998999999999995</v>
      </c>
      <c r="E4">
        <v>102.55800000000001</v>
      </c>
      <c r="F4">
        <v>93.998999999999995</v>
      </c>
      <c r="G4">
        <f t="shared" ref="G4:G67" si="0">G3*1.0025</f>
        <v>99.393108112499988</v>
      </c>
    </row>
    <row r="5" spans="1:8">
      <c r="A5" s="39">
        <v>42376</v>
      </c>
      <c r="B5" s="8">
        <v>1440</v>
      </c>
      <c r="C5">
        <v>93.995999999999995</v>
      </c>
      <c r="D5">
        <v>84.12</v>
      </c>
      <c r="E5">
        <v>93.995999999999995</v>
      </c>
      <c r="F5">
        <v>81.988</v>
      </c>
      <c r="G5">
        <f t="shared" si="0"/>
        <v>99.64159088278123</v>
      </c>
    </row>
    <row r="6" spans="1:8">
      <c r="A6" s="39">
        <v>42377</v>
      </c>
      <c r="B6" s="8">
        <v>1440</v>
      </c>
      <c r="C6">
        <v>84.117999999999995</v>
      </c>
      <c r="D6">
        <v>81.236999999999995</v>
      </c>
      <c r="E6">
        <v>87.245999999999995</v>
      </c>
      <c r="F6">
        <v>81.236999999999995</v>
      </c>
      <c r="G6">
        <f t="shared" si="0"/>
        <v>99.890694859988173</v>
      </c>
    </row>
    <row r="7" spans="1:8">
      <c r="A7" s="39">
        <v>42378</v>
      </c>
      <c r="B7" s="8">
        <v>1440</v>
      </c>
      <c r="C7">
        <v>81.153000000000006</v>
      </c>
      <c r="D7">
        <v>81.153000000000006</v>
      </c>
      <c r="E7">
        <v>81.153000000000006</v>
      </c>
      <c r="F7">
        <v>81.153000000000006</v>
      </c>
      <c r="G7">
        <f t="shared" si="0"/>
        <v>100.14042159713814</v>
      </c>
    </row>
    <row r="8" spans="1:8">
      <c r="A8" s="39">
        <v>42379</v>
      </c>
      <c r="B8" s="8">
        <v>1440</v>
      </c>
      <c r="C8">
        <v>81.150999999999996</v>
      </c>
      <c r="D8">
        <v>81.150999999999996</v>
      </c>
      <c r="E8">
        <v>81.150999999999996</v>
      </c>
      <c r="F8">
        <v>81.150999999999996</v>
      </c>
      <c r="G8">
        <f t="shared" si="0"/>
        <v>100.39077265113099</v>
      </c>
    </row>
    <row r="9" spans="1:8">
      <c r="A9" s="39">
        <v>42380</v>
      </c>
      <c r="B9" s="8">
        <v>1440</v>
      </c>
      <c r="C9">
        <v>81.396000000000001</v>
      </c>
      <c r="D9">
        <v>82.548000000000002</v>
      </c>
      <c r="E9">
        <v>82.548000000000002</v>
      </c>
      <c r="F9">
        <v>81.396000000000001</v>
      </c>
      <c r="G9">
        <f t="shared" si="0"/>
        <v>100.64174958275881</v>
      </c>
    </row>
    <row r="10" spans="1:8">
      <c r="A10" s="39">
        <v>42381</v>
      </c>
      <c r="B10" s="8">
        <v>1440</v>
      </c>
      <c r="C10">
        <v>65.180999999999997</v>
      </c>
      <c r="D10">
        <v>62.218000000000004</v>
      </c>
      <c r="E10">
        <v>68.143000000000001</v>
      </c>
      <c r="F10">
        <v>55.798000000000002</v>
      </c>
      <c r="G10">
        <f t="shared" si="0"/>
        <v>100.8933539567157</v>
      </c>
    </row>
    <row r="11" spans="1:8">
      <c r="A11" s="39">
        <v>42382</v>
      </c>
      <c r="B11" s="8">
        <v>1440</v>
      </c>
      <c r="C11">
        <v>62.216000000000001</v>
      </c>
      <c r="D11">
        <v>63.451000000000001</v>
      </c>
      <c r="E11">
        <v>63.78</v>
      </c>
      <c r="F11">
        <v>62.216000000000001</v>
      </c>
      <c r="G11">
        <f t="shared" si="0"/>
        <v>101.14558734160748</v>
      </c>
    </row>
    <row r="12" spans="1:8">
      <c r="A12" s="39">
        <v>42383</v>
      </c>
      <c r="B12" s="8">
        <v>1440</v>
      </c>
      <c r="C12">
        <v>56.125</v>
      </c>
      <c r="D12">
        <v>63.203000000000003</v>
      </c>
      <c r="E12">
        <v>63.695999999999998</v>
      </c>
      <c r="F12">
        <v>56.058999999999997</v>
      </c>
      <c r="G12">
        <f t="shared" si="0"/>
        <v>101.39845130996149</v>
      </c>
    </row>
    <row r="13" spans="1:8">
      <c r="A13" s="39">
        <v>42384</v>
      </c>
      <c r="B13" s="8">
        <v>1440</v>
      </c>
      <c r="C13">
        <v>63.201000000000001</v>
      </c>
      <c r="D13">
        <v>65.340999999999994</v>
      </c>
      <c r="E13">
        <v>65.340999999999994</v>
      </c>
      <c r="F13">
        <v>56.781999999999996</v>
      </c>
      <c r="G13">
        <f t="shared" si="0"/>
        <v>101.65194743823639</v>
      </c>
    </row>
    <row r="14" spans="1:8">
      <c r="A14" s="39">
        <v>42385</v>
      </c>
      <c r="B14" s="8">
        <v>1440</v>
      </c>
      <c r="C14">
        <v>65.338999999999999</v>
      </c>
      <c r="D14">
        <v>65.338999999999999</v>
      </c>
      <c r="E14">
        <v>65.338999999999999</v>
      </c>
      <c r="F14">
        <v>65.338999999999999</v>
      </c>
      <c r="G14">
        <f t="shared" si="0"/>
        <v>101.90607730683197</v>
      </c>
    </row>
    <row r="15" spans="1:8">
      <c r="A15" s="39">
        <v>42386</v>
      </c>
      <c r="B15" s="8">
        <v>1440</v>
      </c>
      <c r="C15">
        <v>65.337999999999994</v>
      </c>
      <c r="D15">
        <v>65.337999999999994</v>
      </c>
      <c r="E15">
        <v>65.337999999999994</v>
      </c>
      <c r="F15">
        <v>65.337999999999994</v>
      </c>
      <c r="G15">
        <f t="shared" si="0"/>
        <v>102.16084250009905</v>
      </c>
    </row>
    <row r="16" spans="1:8">
      <c r="A16" s="39">
        <v>42387</v>
      </c>
      <c r="B16" s="8">
        <v>1440</v>
      </c>
      <c r="C16">
        <v>65.335999999999999</v>
      </c>
      <c r="D16">
        <v>65.418000000000006</v>
      </c>
      <c r="E16">
        <v>65.418000000000006</v>
      </c>
      <c r="F16">
        <v>65.335999999999999</v>
      </c>
      <c r="G16">
        <f t="shared" si="0"/>
        <v>102.4162446063493</v>
      </c>
    </row>
    <row r="17" spans="1:7">
      <c r="A17" s="39">
        <v>42388</v>
      </c>
      <c r="B17" s="8">
        <v>1440</v>
      </c>
      <c r="C17">
        <v>67.367000000000004</v>
      </c>
      <c r="D17">
        <v>59.573</v>
      </c>
      <c r="E17">
        <v>70.272000000000006</v>
      </c>
      <c r="F17">
        <v>59.573</v>
      </c>
      <c r="G17">
        <f t="shared" si="0"/>
        <v>102.67228521786517</v>
      </c>
    </row>
    <row r="18" spans="1:7">
      <c r="A18" s="39">
        <v>42389</v>
      </c>
      <c r="B18" s="8">
        <v>1440</v>
      </c>
      <c r="C18">
        <v>59.570999999999998</v>
      </c>
      <c r="D18">
        <v>58.171999999999997</v>
      </c>
      <c r="E18">
        <v>59.570999999999998</v>
      </c>
      <c r="F18">
        <v>58.171999999999997</v>
      </c>
      <c r="G18">
        <f t="shared" si="0"/>
        <v>102.92896593090983</v>
      </c>
    </row>
    <row r="19" spans="1:7">
      <c r="A19" s="39">
        <v>42390</v>
      </c>
      <c r="B19" s="8">
        <v>1440</v>
      </c>
      <c r="C19">
        <v>61.38</v>
      </c>
      <c r="D19">
        <v>60.228000000000002</v>
      </c>
      <c r="E19">
        <v>61.38</v>
      </c>
      <c r="F19">
        <v>59.488</v>
      </c>
      <c r="G19">
        <f t="shared" si="0"/>
        <v>103.1862883457371</v>
      </c>
    </row>
    <row r="20" spans="1:7">
      <c r="A20" s="39">
        <v>42391</v>
      </c>
      <c r="B20" s="8">
        <v>1440</v>
      </c>
      <c r="C20">
        <v>65.247</v>
      </c>
      <c r="D20">
        <v>68.209999999999994</v>
      </c>
      <c r="E20">
        <v>68.209999999999994</v>
      </c>
      <c r="F20">
        <v>65.247</v>
      </c>
      <c r="G20">
        <f t="shared" si="0"/>
        <v>103.44425406660143</v>
      </c>
    </row>
    <row r="21" spans="1:7">
      <c r="A21" s="39">
        <v>42392</v>
      </c>
      <c r="B21" s="8">
        <v>1440</v>
      </c>
      <c r="C21">
        <v>59.731000000000002</v>
      </c>
      <c r="D21">
        <v>59.731000000000002</v>
      </c>
      <c r="E21">
        <v>59.731000000000002</v>
      </c>
      <c r="F21">
        <v>59.731000000000002</v>
      </c>
      <c r="G21">
        <f t="shared" si="0"/>
        <v>103.70286470176792</v>
      </c>
    </row>
    <row r="22" spans="1:7">
      <c r="A22" s="39">
        <v>42393</v>
      </c>
      <c r="B22" s="8">
        <v>1440</v>
      </c>
      <c r="C22">
        <v>59.73</v>
      </c>
      <c r="D22">
        <v>59.73</v>
      </c>
      <c r="E22">
        <v>59.73</v>
      </c>
      <c r="F22">
        <v>59.73</v>
      </c>
      <c r="G22">
        <f t="shared" si="0"/>
        <v>103.96212186352234</v>
      </c>
    </row>
    <row r="23" spans="1:7">
      <c r="A23" s="39">
        <v>42394</v>
      </c>
      <c r="B23" s="8">
        <v>1440</v>
      </c>
      <c r="C23">
        <v>59.728000000000002</v>
      </c>
      <c r="D23">
        <v>59.728000000000002</v>
      </c>
      <c r="E23">
        <v>59.728000000000002</v>
      </c>
      <c r="F23">
        <v>59.728000000000002</v>
      </c>
      <c r="G23">
        <f t="shared" si="0"/>
        <v>104.22202716818114</v>
      </c>
    </row>
    <row r="24" spans="1:7">
      <c r="A24" s="39">
        <v>42395</v>
      </c>
      <c r="B24" s="8">
        <v>1440</v>
      </c>
      <c r="C24">
        <v>59.067999999999998</v>
      </c>
      <c r="D24">
        <v>61.701000000000001</v>
      </c>
      <c r="E24">
        <v>61.701000000000001</v>
      </c>
      <c r="F24">
        <v>58.491999999999997</v>
      </c>
      <c r="G24">
        <f t="shared" si="0"/>
        <v>104.48258223610159</v>
      </c>
    </row>
    <row r="25" spans="1:7">
      <c r="A25" s="39">
        <v>42396</v>
      </c>
      <c r="B25" s="8">
        <v>1440</v>
      </c>
      <c r="C25">
        <v>62.688000000000002</v>
      </c>
      <c r="D25">
        <v>69.938000000000002</v>
      </c>
      <c r="E25">
        <v>69.938000000000002</v>
      </c>
      <c r="F25">
        <v>62.688000000000002</v>
      </c>
      <c r="G25">
        <f t="shared" si="0"/>
        <v>104.74378869169185</v>
      </c>
    </row>
    <row r="26" spans="1:7">
      <c r="A26" s="39">
        <v>42397</v>
      </c>
      <c r="B26" s="8">
        <v>1440</v>
      </c>
      <c r="C26">
        <v>69.278000000000006</v>
      </c>
      <c r="D26">
        <v>69.278000000000006</v>
      </c>
      <c r="E26">
        <v>69.278000000000006</v>
      </c>
      <c r="F26">
        <v>69.278000000000006</v>
      </c>
      <c r="G26">
        <f t="shared" si="0"/>
        <v>105.00564816342107</v>
      </c>
    </row>
    <row r="27" spans="1:7">
      <c r="A27" s="39">
        <v>42398</v>
      </c>
      <c r="B27" s="8">
        <v>1440</v>
      </c>
      <c r="C27">
        <v>66.248000000000005</v>
      </c>
      <c r="D27">
        <v>67.376000000000005</v>
      </c>
      <c r="E27">
        <v>67.376000000000005</v>
      </c>
      <c r="F27">
        <v>65.977000000000004</v>
      </c>
      <c r="G27">
        <f t="shared" si="0"/>
        <v>105.26816228382962</v>
      </c>
    </row>
    <row r="28" spans="1:7">
      <c r="A28" s="39">
        <v>42399</v>
      </c>
      <c r="B28" s="8">
        <v>1440</v>
      </c>
      <c r="C28">
        <v>69.596000000000004</v>
      </c>
      <c r="D28">
        <v>69.596000000000004</v>
      </c>
      <c r="E28">
        <v>69.596000000000004</v>
      </c>
      <c r="F28">
        <v>69.596000000000004</v>
      </c>
      <c r="G28">
        <f t="shared" si="0"/>
        <v>105.5313326895392</v>
      </c>
    </row>
    <row r="29" spans="1:7">
      <c r="A29" s="39">
        <v>42400</v>
      </c>
      <c r="B29" s="8">
        <v>1440</v>
      </c>
      <c r="C29">
        <v>69.593999999999994</v>
      </c>
      <c r="D29">
        <v>69.593999999999994</v>
      </c>
      <c r="E29">
        <v>69.593999999999994</v>
      </c>
      <c r="F29">
        <v>69.593999999999994</v>
      </c>
      <c r="G29">
        <f t="shared" si="0"/>
        <v>105.79516102126304</v>
      </c>
    </row>
    <row r="30" spans="1:7">
      <c r="A30" s="39">
        <v>42401</v>
      </c>
      <c r="B30" s="8">
        <v>1440</v>
      </c>
      <c r="C30">
        <v>69.591999999999999</v>
      </c>
      <c r="D30">
        <v>70.744</v>
      </c>
      <c r="E30">
        <v>71.896000000000001</v>
      </c>
      <c r="F30">
        <v>66.3</v>
      </c>
      <c r="G30">
        <f t="shared" si="0"/>
        <v>106.0596489238162</v>
      </c>
    </row>
    <row r="31" spans="1:7">
      <c r="A31" s="39">
        <v>42402</v>
      </c>
      <c r="B31" s="8">
        <v>1440</v>
      </c>
      <c r="C31">
        <v>70.742000000000004</v>
      </c>
      <c r="D31">
        <v>65.146000000000001</v>
      </c>
      <c r="E31">
        <v>70.742000000000004</v>
      </c>
      <c r="F31">
        <v>65.146000000000001</v>
      </c>
      <c r="G31">
        <f t="shared" si="0"/>
        <v>106.32479804612574</v>
      </c>
    </row>
    <row r="32" spans="1:7">
      <c r="A32" s="39">
        <v>42403</v>
      </c>
      <c r="B32" s="8">
        <v>1440</v>
      </c>
      <c r="C32">
        <v>65.144000000000005</v>
      </c>
      <c r="D32">
        <v>66.543999999999997</v>
      </c>
      <c r="E32">
        <v>66.543999999999997</v>
      </c>
      <c r="F32">
        <v>65.144000000000005</v>
      </c>
      <c r="G32">
        <f t="shared" si="0"/>
        <v>106.59061004124105</v>
      </c>
    </row>
    <row r="33" spans="1:7">
      <c r="A33" s="39">
        <v>42404</v>
      </c>
      <c r="B33" s="8">
        <v>1440</v>
      </c>
      <c r="C33">
        <v>71.397000000000006</v>
      </c>
      <c r="D33">
        <v>73.381</v>
      </c>
      <c r="E33">
        <v>73.792000000000002</v>
      </c>
      <c r="F33">
        <v>71.397000000000006</v>
      </c>
      <c r="G33">
        <f t="shared" si="0"/>
        <v>106.85708656634415</v>
      </c>
    </row>
    <row r="34" spans="1:7">
      <c r="A34" s="39">
        <v>42405</v>
      </c>
      <c r="B34" s="8">
        <v>1440</v>
      </c>
      <c r="C34">
        <v>83.247</v>
      </c>
      <c r="D34">
        <v>83.247</v>
      </c>
      <c r="E34">
        <v>83.247</v>
      </c>
      <c r="F34">
        <v>83.247</v>
      </c>
      <c r="G34">
        <f t="shared" si="0"/>
        <v>107.12422928276001</v>
      </c>
    </row>
    <row r="35" spans="1:7">
      <c r="A35" s="39">
        <v>42406</v>
      </c>
      <c r="B35" s="8">
        <v>1440</v>
      </c>
      <c r="C35">
        <v>83.409000000000006</v>
      </c>
      <c r="D35">
        <v>83.409000000000006</v>
      </c>
      <c r="E35">
        <v>83.409000000000006</v>
      </c>
      <c r="F35">
        <v>83.409000000000006</v>
      </c>
      <c r="G35">
        <f t="shared" si="0"/>
        <v>107.39203985596691</v>
      </c>
    </row>
    <row r="36" spans="1:7">
      <c r="A36" s="39">
        <v>42407</v>
      </c>
      <c r="B36" s="8">
        <v>1440</v>
      </c>
      <c r="C36">
        <v>83.406999999999996</v>
      </c>
      <c r="D36">
        <v>83.406999999999996</v>
      </c>
      <c r="E36">
        <v>83.406999999999996</v>
      </c>
      <c r="F36">
        <v>83.406999999999996</v>
      </c>
      <c r="G36">
        <f t="shared" si="0"/>
        <v>107.66051995560683</v>
      </c>
    </row>
    <row r="37" spans="1:7">
      <c r="A37" s="39">
        <v>42408</v>
      </c>
      <c r="B37" s="8">
        <v>1440</v>
      </c>
      <c r="C37">
        <v>83.405000000000001</v>
      </c>
      <c r="D37">
        <v>83.825000000000003</v>
      </c>
      <c r="E37">
        <v>83.825000000000003</v>
      </c>
      <c r="F37">
        <v>83.405000000000001</v>
      </c>
      <c r="G37">
        <f t="shared" si="0"/>
        <v>107.92967125549585</v>
      </c>
    </row>
    <row r="38" spans="1:7">
      <c r="A38" s="39">
        <v>42409</v>
      </c>
      <c r="B38" s="8">
        <v>1440</v>
      </c>
      <c r="C38">
        <v>77.912999999999997</v>
      </c>
      <c r="D38">
        <v>72.539000000000001</v>
      </c>
      <c r="E38">
        <v>77.912999999999997</v>
      </c>
      <c r="F38">
        <v>72.539000000000001</v>
      </c>
      <c r="G38">
        <f t="shared" si="0"/>
        <v>108.19949543363458</v>
      </c>
    </row>
    <row r="39" spans="1:7">
      <c r="A39" s="39">
        <v>42410</v>
      </c>
      <c r="B39" s="8">
        <v>1440</v>
      </c>
      <c r="C39">
        <v>72.537000000000006</v>
      </c>
      <c r="D39">
        <v>70.397000000000006</v>
      </c>
      <c r="E39">
        <v>76.241</v>
      </c>
      <c r="F39">
        <v>70.314999999999998</v>
      </c>
      <c r="G39">
        <f t="shared" si="0"/>
        <v>108.46999417221866</v>
      </c>
    </row>
    <row r="40" spans="1:7">
      <c r="A40" s="39">
        <v>42411</v>
      </c>
      <c r="B40" s="8">
        <v>1440</v>
      </c>
      <c r="C40">
        <v>72.206000000000003</v>
      </c>
      <c r="D40">
        <v>72.206000000000003</v>
      </c>
      <c r="E40">
        <v>72.206000000000003</v>
      </c>
      <c r="F40">
        <v>72.206000000000003</v>
      </c>
      <c r="G40">
        <f t="shared" si="0"/>
        <v>108.7411691576492</v>
      </c>
    </row>
    <row r="41" spans="1:7">
      <c r="A41" s="39">
        <v>42412</v>
      </c>
      <c r="B41" s="8">
        <v>1440</v>
      </c>
      <c r="C41">
        <v>70.887</v>
      </c>
      <c r="D41">
        <v>80.599000000000004</v>
      </c>
      <c r="E41">
        <v>82.903000000000006</v>
      </c>
      <c r="F41">
        <v>70.887</v>
      </c>
      <c r="G41">
        <f t="shared" si="0"/>
        <v>109.01302208054331</v>
      </c>
    </row>
    <row r="42" spans="1:7">
      <c r="A42" s="39">
        <v>42413</v>
      </c>
      <c r="B42" s="8">
        <v>1440</v>
      </c>
      <c r="C42">
        <v>80.596999999999994</v>
      </c>
      <c r="D42">
        <v>80.596999999999994</v>
      </c>
      <c r="E42">
        <v>80.596999999999994</v>
      </c>
      <c r="F42">
        <v>80.596999999999994</v>
      </c>
      <c r="G42">
        <f t="shared" si="0"/>
        <v>109.28555463574466</v>
      </c>
    </row>
    <row r="43" spans="1:7">
      <c r="A43" s="39">
        <v>42414</v>
      </c>
      <c r="B43" s="8">
        <v>1440</v>
      </c>
      <c r="C43">
        <v>80.594999999999999</v>
      </c>
      <c r="D43">
        <v>80.594999999999999</v>
      </c>
      <c r="E43">
        <v>80.594999999999999</v>
      </c>
      <c r="F43">
        <v>80.594999999999999</v>
      </c>
      <c r="G43">
        <f t="shared" si="0"/>
        <v>109.55876852233402</v>
      </c>
    </row>
    <row r="44" spans="1:7">
      <c r="A44" s="39">
        <v>42415</v>
      </c>
      <c r="B44" s="8">
        <v>1440</v>
      </c>
      <c r="C44">
        <v>75.409000000000006</v>
      </c>
      <c r="D44">
        <v>83.063999999999993</v>
      </c>
      <c r="E44">
        <v>83.063999999999993</v>
      </c>
      <c r="F44">
        <v>75.409000000000006</v>
      </c>
      <c r="G44">
        <f t="shared" si="0"/>
        <v>109.83266544363985</v>
      </c>
    </row>
    <row r="45" spans="1:7">
      <c r="A45" s="39">
        <v>42416</v>
      </c>
      <c r="B45" s="8">
        <v>1440</v>
      </c>
      <c r="C45">
        <v>86.352999999999994</v>
      </c>
      <c r="D45">
        <v>93.757999999999996</v>
      </c>
      <c r="E45">
        <v>93.757999999999996</v>
      </c>
      <c r="F45">
        <v>86.352999999999994</v>
      </c>
      <c r="G45">
        <f t="shared" si="0"/>
        <v>110.10724710724895</v>
      </c>
    </row>
    <row r="46" spans="1:7">
      <c r="A46" s="39">
        <v>42417</v>
      </c>
      <c r="B46" s="8">
        <v>1440</v>
      </c>
      <c r="C46">
        <v>93.756</v>
      </c>
      <c r="D46">
        <v>105.361</v>
      </c>
      <c r="E46">
        <v>111.779</v>
      </c>
      <c r="F46">
        <v>93.475999999999999</v>
      </c>
      <c r="G46">
        <f t="shared" si="0"/>
        <v>110.38251522501707</v>
      </c>
    </row>
    <row r="47" spans="1:7">
      <c r="A47" s="39">
        <v>42418</v>
      </c>
      <c r="B47" s="8">
        <v>1440</v>
      </c>
      <c r="C47">
        <v>104.97199999999999</v>
      </c>
      <c r="D47">
        <v>105.383</v>
      </c>
      <c r="E47">
        <v>109.21</v>
      </c>
      <c r="F47">
        <v>98.634</v>
      </c>
      <c r="G47">
        <f t="shared" si="0"/>
        <v>110.6584715130796</v>
      </c>
    </row>
    <row r="48" spans="1:7">
      <c r="A48" s="39">
        <v>42419</v>
      </c>
      <c r="B48" s="8">
        <v>1440</v>
      </c>
      <c r="C48">
        <v>105.372</v>
      </c>
      <c r="D48">
        <v>101.25700000000001</v>
      </c>
      <c r="E48">
        <v>105.372</v>
      </c>
      <c r="F48">
        <v>101.25700000000001</v>
      </c>
      <c r="G48">
        <f t="shared" si="0"/>
        <v>110.9351176918623</v>
      </c>
    </row>
    <row r="49" spans="1:7">
      <c r="A49" s="39">
        <v>42420</v>
      </c>
      <c r="B49" s="8">
        <v>1440</v>
      </c>
      <c r="C49">
        <v>101.75700000000001</v>
      </c>
      <c r="D49">
        <v>101.75700000000001</v>
      </c>
      <c r="E49">
        <v>101.75700000000001</v>
      </c>
      <c r="F49">
        <v>101.75700000000001</v>
      </c>
      <c r="G49">
        <f t="shared" si="0"/>
        <v>111.21245548609195</v>
      </c>
    </row>
    <row r="50" spans="1:7">
      <c r="A50" s="39">
        <v>42421</v>
      </c>
      <c r="B50" s="8">
        <v>1440</v>
      </c>
      <c r="C50">
        <v>101.754</v>
      </c>
      <c r="D50">
        <v>101.754</v>
      </c>
      <c r="E50">
        <v>101.754</v>
      </c>
      <c r="F50">
        <v>101.754</v>
      </c>
      <c r="G50">
        <f t="shared" si="0"/>
        <v>111.49048662480718</v>
      </c>
    </row>
    <row r="51" spans="1:7">
      <c r="A51" s="39">
        <v>42422</v>
      </c>
      <c r="B51" s="8">
        <v>1440</v>
      </c>
      <c r="C51">
        <v>101.751</v>
      </c>
      <c r="D51">
        <v>103.505</v>
      </c>
      <c r="E51">
        <v>103.505</v>
      </c>
      <c r="F51">
        <v>101.751</v>
      </c>
      <c r="G51">
        <f t="shared" si="0"/>
        <v>111.76921284136918</v>
      </c>
    </row>
    <row r="52" spans="1:7">
      <c r="A52" s="39">
        <v>42423</v>
      </c>
      <c r="B52" s="8">
        <v>1440</v>
      </c>
      <c r="C52">
        <v>115.6</v>
      </c>
      <c r="D52">
        <v>109.18</v>
      </c>
      <c r="E52">
        <v>115.6</v>
      </c>
      <c r="F52">
        <v>107.929</v>
      </c>
      <c r="G52">
        <f t="shared" si="0"/>
        <v>112.04863587347261</v>
      </c>
    </row>
    <row r="53" spans="1:7">
      <c r="A53" s="39">
        <v>42424</v>
      </c>
      <c r="B53" s="8">
        <v>1440</v>
      </c>
      <c r="C53">
        <v>105.392</v>
      </c>
      <c r="D53">
        <v>105.22799999999999</v>
      </c>
      <c r="E53">
        <v>105.557</v>
      </c>
      <c r="F53">
        <v>96.75</v>
      </c>
      <c r="G53">
        <f t="shared" si="0"/>
        <v>112.32875746315628</v>
      </c>
    </row>
    <row r="54" spans="1:7">
      <c r="A54" s="39">
        <v>42425</v>
      </c>
      <c r="B54" s="8">
        <v>1440</v>
      </c>
      <c r="C54">
        <v>105.22499999999999</v>
      </c>
      <c r="D54">
        <v>104.032</v>
      </c>
      <c r="E54">
        <v>105.22499999999999</v>
      </c>
      <c r="F54">
        <v>103.447</v>
      </c>
      <c r="G54">
        <f t="shared" si="0"/>
        <v>112.60957935681417</v>
      </c>
    </row>
    <row r="55" spans="1:7">
      <c r="A55" s="39">
        <v>42426</v>
      </c>
      <c r="B55" s="8">
        <v>1440</v>
      </c>
      <c r="C55">
        <v>103.914</v>
      </c>
      <c r="D55">
        <v>109.254</v>
      </c>
      <c r="E55">
        <v>113.863</v>
      </c>
      <c r="F55">
        <v>103.76600000000001</v>
      </c>
      <c r="G55">
        <f t="shared" si="0"/>
        <v>112.8911033052062</v>
      </c>
    </row>
    <row r="56" spans="1:7">
      <c r="A56" s="39">
        <v>42427</v>
      </c>
      <c r="B56" s="8">
        <v>1440</v>
      </c>
      <c r="C56">
        <v>109.252</v>
      </c>
      <c r="D56">
        <v>109.252</v>
      </c>
      <c r="E56">
        <v>109.252</v>
      </c>
      <c r="F56">
        <v>109.252</v>
      </c>
      <c r="G56">
        <f t="shared" si="0"/>
        <v>113.17333106346921</v>
      </c>
    </row>
    <row r="57" spans="1:7">
      <c r="A57" s="39">
        <v>42428</v>
      </c>
      <c r="B57" s="8">
        <v>1440</v>
      </c>
      <c r="C57">
        <v>109.249</v>
      </c>
      <c r="D57">
        <v>109.249</v>
      </c>
      <c r="E57">
        <v>109.249</v>
      </c>
      <c r="F57">
        <v>109.249</v>
      </c>
      <c r="G57">
        <f t="shared" si="0"/>
        <v>113.45626439112787</v>
      </c>
    </row>
    <row r="58" spans="1:7">
      <c r="A58" s="39">
        <v>42429</v>
      </c>
      <c r="B58" s="8">
        <v>1440</v>
      </c>
      <c r="C58">
        <v>109.246</v>
      </c>
      <c r="D58">
        <v>108.58</v>
      </c>
      <c r="E58">
        <v>109.246</v>
      </c>
      <c r="F58">
        <v>108.58</v>
      </c>
      <c r="G58">
        <f t="shared" si="0"/>
        <v>113.73990505210568</v>
      </c>
    </row>
    <row r="59" spans="1:7">
      <c r="A59" s="39">
        <v>42430</v>
      </c>
      <c r="B59" s="8">
        <v>1440</v>
      </c>
      <c r="C59">
        <v>112.947</v>
      </c>
      <c r="D59">
        <v>115.086</v>
      </c>
      <c r="E59">
        <v>117.045</v>
      </c>
      <c r="F59">
        <v>110.642</v>
      </c>
      <c r="G59">
        <f t="shared" si="0"/>
        <v>114.02425481473594</v>
      </c>
    </row>
    <row r="60" spans="1:7">
      <c r="A60" s="39">
        <v>42431</v>
      </c>
      <c r="B60" s="8">
        <v>1440</v>
      </c>
      <c r="C60">
        <v>116.729</v>
      </c>
      <c r="D60">
        <v>116.729</v>
      </c>
      <c r="E60">
        <v>116.729</v>
      </c>
      <c r="F60">
        <v>116.729</v>
      </c>
      <c r="G60">
        <f t="shared" si="0"/>
        <v>114.30931545177278</v>
      </c>
    </row>
    <row r="61" spans="1:7">
      <c r="A61" s="39">
        <v>42432</v>
      </c>
      <c r="B61" s="8">
        <v>1440</v>
      </c>
      <c r="C61">
        <v>130.702</v>
      </c>
      <c r="D61">
        <v>132.184</v>
      </c>
      <c r="E61">
        <v>132.184</v>
      </c>
      <c r="F61">
        <v>125.205</v>
      </c>
      <c r="G61">
        <f t="shared" si="0"/>
        <v>114.5950887404022</v>
      </c>
    </row>
    <row r="62" spans="1:7">
      <c r="A62" s="39">
        <v>42433</v>
      </c>
      <c r="B62" s="8">
        <v>1440</v>
      </c>
      <c r="C62">
        <v>132.184</v>
      </c>
      <c r="D62">
        <v>149.232</v>
      </c>
      <c r="E62">
        <v>149.232</v>
      </c>
      <c r="F62">
        <v>132.18</v>
      </c>
      <c r="G62">
        <f t="shared" si="0"/>
        <v>114.88157646225321</v>
      </c>
    </row>
    <row r="63" spans="1:7">
      <c r="A63" s="39">
        <v>42434</v>
      </c>
      <c r="B63" s="8">
        <v>1440</v>
      </c>
      <c r="C63">
        <v>146.82</v>
      </c>
      <c r="D63">
        <v>146.82</v>
      </c>
      <c r="E63">
        <v>146.82</v>
      </c>
      <c r="F63">
        <v>146.82</v>
      </c>
      <c r="G63">
        <f t="shared" si="0"/>
        <v>115.16878040340883</v>
      </c>
    </row>
    <row r="64" spans="1:7">
      <c r="A64" s="39">
        <v>42435</v>
      </c>
      <c r="B64" s="8">
        <v>1440</v>
      </c>
      <c r="C64">
        <v>146.816</v>
      </c>
      <c r="D64">
        <v>146.816</v>
      </c>
      <c r="E64">
        <v>146.816</v>
      </c>
      <c r="F64">
        <v>146.816</v>
      </c>
      <c r="G64">
        <f t="shared" si="0"/>
        <v>115.45670235441735</v>
      </c>
    </row>
    <row r="65" spans="1:7">
      <c r="A65" s="39">
        <v>42436</v>
      </c>
      <c r="B65" s="8">
        <v>1440</v>
      </c>
      <c r="C65">
        <v>146.81299999999999</v>
      </c>
      <c r="D65">
        <v>146.81299999999999</v>
      </c>
      <c r="E65">
        <v>146.81299999999999</v>
      </c>
      <c r="F65">
        <v>146.81299999999999</v>
      </c>
      <c r="G65">
        <f t="shared" si="0"/>
        <v>115.74534411030338</v>
      </c>
    </row>
    <row r="66" spans="1:7">
      <c r="A66" s="39">
        <v>42437</v>
      </c>
      <c r="B66" s="8">
        <v>1440</v>
      </c>
      <c r="C66">
        <v>146.809</v>
      </c>
      <c r="D66">
        <v>146.809</v>
      </c>
      <c r="E66">
        <v>146.809</v>
      </c>
      <c r="F66">
        <v>146.809</v>
      </c>
      <c r="G66">
        <f t="shared" si="0"/>
        <v>116.03470747057914</v>
      </c>
    </row>
    <row r="67" spans="1:7">
      <c r="A67" s="39">
        <v>42438</v>
      </c>
      <c r="B67" s="8">
        <v>1440</v>
      </c>
      <c r="C67">
        <v>146.80500000000001</v>
      </c>
      <c r="D67">
        <v>146.80500000000001</v>
      </c>
      <c r="E67">
        <v>146.80500000000001</v>
      </c>
      <c r="F67">
        <v>146.80500000000001</v>
      </c>
      <c r="G67">
        <f t="shared" si="0"/>
        <v>116.32479423925558</v>
      </c>
    </row>
    <row r="68" spans="1:7">
      <c r="A68" s="39">
        <v>42439</v>
      </c>
      <c r="B68" s="8">
        <v>1440</v>
      </c>
      <c r="C68">
        <v>146.80099999999999</v>
      </c>
      <c r="D68">
        <v>143.61799999999999</v>
      </c>
      <c r="E68">
        <v>146.875</v>
      </c>
      <c r="F68">
        <v>141.55500000000001</v>
      </c>
      <c r="G68">
        <f t="shared" ref="G68:G131" si="1">G67*1.0025</f>
        <v>116.61560622485372</v>
      </c>
    </row>
    <row r="69" spans="1:7">
      <c r="A69" s="39">
        <v>42440</v>
      </c>
      <c r="B69" s="8">
        <v>1440</v>
      </c>
      <c r="C69">
        <v>143.97800000000001</v>
      </c>
      <c r="D69">
        <v>144.649</v>
      </c>
      <c r="E69">
        <v>146.626</v>
      </c>
      <c r="F69">
        <v>143.929</v>
      </c>
      <c r="G69">
        <f t="shared" si="1"/>
        <v>116.90714524041584</v>
      </c>
    </row>
    <row r="70" spans="1:7">
      <c r="A70" s="39">
        <v>42441</v>
      </c>
      <c r="B70" s="8">
        <v>1440</v>
      </c>
      <c r="C70">
        <v>145.49199999999999</v>
      </c>
      <c r="D70">
        <v>145.61500000000001</v>
      </c>
      <c r="E70">
        <v>145.61500000000001</v>
      </c>
      <c r="F70">
        <v>145.48500000000001</v>
      </c>
      <c r="G70">
        <f t="shared" si="1"/>
        <v>117.19941310351687</v>
      </c>
    </row>
    <row r="71" spans="1:7">
      <c r="A71" s="39">
        <v>42442</v>
      </c>
      <c r="B71" s="8">
        <v>1440</v>
      </c>
      <c r="C71">
        <v>145.80699999999999</v>
      </c>
      <c r="D71">
        <v>145.56899999999999</v>
      </c>
      <c r="E71">
        <v>145.80699999999999</v>
      </c>
      <c r="F71">
        <v>145.56899999999999</v>
      </c>
      <c r="G71">
        <f t="shared" si="1"/>
        <v>117.49241163627566</v>
      </c>
    </row>
    <row r="72" spans="1:7">
      <c r="A72" s="39">
        <v>42443</v>
      </c>
      <c r="B72" s="8">
        <v>1440</v>
      </c>
      <c r="C72">
        <v>145.58000000000001</v>
      </c>
      <c r="D72">
        <v>148.30600000000001</v>
      </c>
      <c r="E72">
        <v>148.767</v>
      </c>
      <c r="F72">
        <v>145.30199999999999</v>
      </c>
      <c r="G72">
        <f t="shared" si="1"/>
        <v>117.78614266536634</v>
      </c>
    </row>
    <row r="73" spans="1:7">
      <c r="A73" s="39">
        <v>42444</v>
      </c>
      <c r="B73" s="8">
        <v>1440</v>
      </c>
      <c r="C73">
        <v>148.12</v>
      </c>
      <c r="D73">
        <v>111.196</v>
      </c>
      <c r="E73">
        <v>148.12</v>
      </c>
      <c r="F73">
        <v>111.196</v>
      </c>
      <c r="G73">
        <f t="shared" si="1"/>
        <v>118.08060802202975</v>
      </c>
    </row>
    <row r="74" spans="1:7">
      <c r="A74" s="39">
        <v>42445</v>
      </c>
      <c r="B74" s="8">
        <v>1440</v>
      </c>
      <c r="C74">
        <v>111.193</v>
      </c>
      <c r="D74">
        <v>111.193</v>
      </c>
      <c r="E74">
        <v>111.193</v>
      </c>
      <c r="F74">
        <v>111.193</v>
      </c>
      <c r="G74">
        <f t="shared" si="1"/>
        <v>118.37580954208482</v>
      </c>
    </row>
    <row r="75" spans="1:7">
      <c r="A75" s="39">
        <v>42446</v>
      </c>
      <c r="B75" s="8">
        <v>1440</v>
      </c>
      <c r="C75">
        <v>111.191</v>
      </c>
      <c r="D75">
        <v>111.191</v>
      </c>
      <c r="E75">
        <v>111.191</v>
      </c>
      <c r="F75">
        <v>111.191</v>
      </c>
      <c r="G75">
        <f t="shared" si="1"/>
        <v>118.67174906594003</v>
      </c>
    </row>
    <row r="76" spans="1:7">
      <c r="A76" s="39">
        <v>42447</v>
      </c>
      <c r="B76" s="8">
        <v>1440</v>
      </c>
      <c r="C76">
        <v>111.188</v>
      </c>
      <c r="D76">
        <v>111.188</v>
      </c>
      <c r="E76">
        <v>111.188</v>
      </c>
      <c r="F76">
        <v>111.188</v>
      </c>
      <c r="G76">
        <f t="shared" si="1"/>
        <v>118.96842843860487</v>
      </c>
    </row>
    <row r="77" spans="1:7">
      <c r="A77" s="39">
        <v>42448</v>
      </c>
      <c r="B77" s="8">
        <v>1440</v>
      </c>
      <c r="C77">
        <v>111.185</v>
      </c>
      <c r="D77">
        <v>111.185</v>
      </c>
      <c r="E77">
        <v>111.185</v>
      </c>
      <c r="F77">
        <v>111.185</v>
      </c>
      <c r="G77">
        <f t="shared" si="1"/>
        <v>119.26584950970138</v>
      </c>
    </row>
    <row r="78" spans="1:7">
      <c r="A78" s="39">
        <v>42449</v>
      </c>
      <c r="B78" s="8">
        <v>1440</v>
      </c>
      <c r="C78">
        <v>111.182</v>
      </c>
      <c r="D78">
        <v>111.182</v>
      </c>
      <c r="E78">
        <v>111.182</v>
      </c>
      <c r="F78">
        <v>111.182</v>
      </c>
      <c r="G78">
        <f t="shared" si="1"/>
        <v>119.56401413347562</v>
      </c>
    </row>
    <row r="79" spans="1:7">
      <c r="A79" s="39">
        <v>42450</v>
      </c>
      <c r="B79" s="8">
        <v>1440</v>
      </c>
      <c r="C79">
        <v>111.179</v>
      </c>
      <c r="D79">
        <v>111.179</v>
      </c>
      <c r="E79">
        <v>111.179</v>
      </c>
      <c r="F79">
        <v>111.179</v>
      </c>
      <c r="G79">
        <f t="shared" si="1"/>
        <v>119.8629241688093</v>
      </c>
    </row>
    <row r="80" spans="1:7">
      <c r="A80" s="39">
        <v>42451</v>
      </c>
      <c r="B80" s="8">
        <v>1440</v>
      </c>
      <c r="C80">
        <v>111.176</v>
      </c>
      <c r="D80">
        <v>111.176</v>
      </c>
      <c r="E80">
        <v>111.176</v>
      </c>
      <c r="F80">
        <v>111.176</v>
      </c>
      <c r="G80">
        <f t="shared" si="1"/>
        <v>120.16258147923132</v>
      </c>
    </row>
    <row r="81" spans="1:7">
      <c r="A81" s="39">
        <v>42452</v>
      </c>
      <c r="B81" s="8">
        <v>1440</v>
      </c>
      <c r="C81">
        <v>111.173</v>
      </c>
      <c r="D81">
        <v>109.614</v>
      </c>
      <c r="E81">
        <v>111.173</v>
      </c>
      <c r="F81">
        <v>109.261</v>
      </c>
      <c r="G81">
        <f t="shared" si="1"/>
        <v>120.46298793292939</v>
      </c>
    </row>
    <row r="82" spans="1:7">
      <c r="A82" s="39">
        <v>42453</v>
      </c>
      <c r="B82" s="8">
        <v>1440</v>
      </c>
      <c r="C82">
        <v>108.893</v>
      </c>
      <c r="D82">
        <v>107.199</v>
      </c>
      <c r="E82">
        <v>110.161</v>
      </c>
      <c r="F82">
        <v>107.199</v>
      </c>
      <c r="G82">
        <f t="shared" si="1"/>
        <v>120.76414540276171</v>
      </c>
    </row>
    <row r="83" spans="1:7">
      <c r="A83" s="39">
        <v>42458</v>
      </c>
      <c r="B83" s="8">
        <v>1440</v>
      </c>
      <c r="C83">
        <v>108.151</v>
      </c>
      <c r="D83">
        <v>108.614</v>
      </c>
      <c r="E83">
        <v>109.386</v>
      </c>
      <c r="F83">
        <v>106.65600000000001</v>
      </c>
      <c r="G83">
        <f t="shared" si="1"/>
        <v>121.0660557662686</v>
      </c>
    </row>
    <row r="84" spans="1:7">
      <c r="A84" s="39">
        <v>42459</v>
      </c>
      <c r="B84" s="8">
        <v>1440</v>
      </c>
      <c r="C84">
        <v>108.611</v>
      </c>
      <c r="D84">
        <v>108.611</v>
      </c>
      <c r="E84">
        <v>108.611</v>
      </c>
      <c r="F84">
        <v>108.611</v>
      </c>
      <c r="G84">
        <f t="shared" si="1"/>
        <v>121.36872090568427</v>
      </c>
    </row>
    <row r="85" spans="1:7">
      <c r="A85" s="39">
        <v>42460</v>
      </c>
      <c r="B85" s="8">
        <v>1440</v>
      </c>
      <c r="C85">
        <v>108.608</v>
      </c>
      <c r="D85">
        <v>106.91500000000001</v>
      </c>
      <c r="E85">
        <v>108.608</v>
      </c>
      <c r="F85">
        <v>106.306</v>
      </c>
      <c r="G85">
        <f t="shared" si="1"/>
        <v>121.67214270794848</v>
      </c>
    </row>
    <row r="86" spans="1:7">
      <c r="A86" s="39">
        <v>42461</v>
      </c>
      <c r="B86" s="8">
        <v>1440</v>
      </c>
      <c r="C86">
        <v>106.91200000000001</v>
      </c>
      <c r="D86">
        <v>100.081</v>
      </c>
      <c r="E86">
        <v>107.863</v>
      </c>
      <c r="F86">
        <v>99.338999999999999</v>
      </c>
      <c r="G86">
        <f t="shared" si="1"/>
        <v>121.97632306471834</v>
      </c>
    </row>
    <row r="87" spans="1:7">
      <c r="A87" s="39">
        <v>42462</v>
      </c>
      <c r="B87" s="8">
        <v>1440</v>
      </c>
      <c r="C87">
        <v>100.07899999999999</v>
      </c>
      <c r="D87">
        <v>100.07899999999999</v>
      </c>
      <c r="E87">
        <v>100.08</v>
      </c>
      <c r="F87">
        <v>100.07899999999999</v>
      </c>
      <c r="G87">
        <f t="shared" si="1"/>
        <v>122.28126387238014</v>
      </c>
    </row>
    <row r="88" spans="1:7">
      <c r="A88" s="39">
        <v>42463</v>
      </c>
      <c r="B88" s="8">
        <v>1440</v>
      </c>
      <c r="C88">
        <v>100.07599999999999</v>
      </c>
      <c r="D88">
        <v>100.07599999999999</v>
      </c>
      <c r="E88">
        <v>100.07599999999999</v>
      </c>
      <c r="F88">
        <v>100.07599999999999</v>
      </c>
      <c r="G88">
        <f t="shared" si="1"/>
        <v>122.58696703206108</v>
      </c>
    </row>
    <row r="89" spans="1:7">
      <c r="A89" s="39">
        <v>42464</v>
      </c>
      <c r="B89" s="8">
        <v>1440</v>
      </c>
      <c r="C89">
        <v>100.074</v>
      </c>
      <c r="D89">
        <v>96.97</v>
      </c>
      <c r="E89">
        <v>102.702</v>
      </c>
      <c r="F89">
        <v>95.025000000000006</v>
      </c>
      <c r="G89">
        <f t="shared" si="1"/>
        <v>122.89343444964123</v>
      </c>
    </row>
    <row r="90" spans="1:7">
      <c r="A90" s="39">
        <v>42465</v>
      </c>
      <c r="B90" s="8">
        <v>1440</v>
      </c>
      <c r="C90">
        <v>96.953000000000003</v>
      </c>
      <c r="D90">
        <v>98.289000000000001</v>
      </c>
      <c r="E90">
        <v>98.289000000000001</v>
      </c>
      <c r="F90">
        <v>92.349000000000004</v>
      </c>
      <c r="G90">
        <f t="shared" si="1"/>
        <v>123.20066803576533</v>
      </c>
    </row>
    <row r="91" spans="1:7">
      <c r="A91" s="39">
        <v>42466</v>
      </c>
      <c r="B91" s="8">
        <v>1440</v>
      </c>
      <c r="C91">
        <v>98.286000000000001</v>
      </c>
      <c r="D91">
        <v>97.097999999999999</v>
      </c>
      <c r="E91">
        <v>103.425</v>
      </c>
      <c r="F91">
        <v>95.465000000000003</v>
      </c>
      <c r="G91">
        <f t="shared" si="1"/>
        <v>123.50866970585474</v>
      </c>
    </row>
    <row r="92" spans="1:7">
      <c r="A92" s="39">
        <v>42467</v>
      </c>
      <c r="B92" s="8">
        <v>1440</v>
      </c>
      <c r="C92">
        <v>97.096000000000004</v>
      </c>
      <c r="D92">
        <v>94.423000000000002</v>
      </c>
      <c r="E92">
        <v>99.769000000000005</v>
      </c>
      <c r="F92">
        <v>92.641000000000005</v>
      </c>
      <c r="G92">
        <f t="shared" si="1"/>
        <v>123.81744138011938</v>
      </c>
    </row>
    <row r="93" spans="1:7">
      <c r="A93" s="39">
        <v>42468</v>
      </c>
      <c r="B93" s="8">
        <v>1440</v>
      </c>
      <c r="C93">
        <v>94.421000000000006</v>
      </c>
      <c r="D93">
        <v>98.281999999999996</v>
      </c>
      <c r="E93">
        <v>100.524</v>
      </c>
      <c r="F93">
        <v>94.421000000000006</v>
      </c>
      <c r="G93">
        <f t="shared" si="1"/>
        <v>124.12698498356967</v>
      </c>
    </row>
    <row r="94" spans="1:7">
      <c r="A94" s="39">
        <v>42469</v>
      </c>
      <c r="B94" s="8">
        <v>1440</v>
      </c>
      <c r="C94">
        <v>98.278999999999996</v>
      </c>
      <c r="D94">
        <v>98.278999999999996</v>
      </c>
      <c r="E94">
        <v>98.28</v>
      </c>
      <c r="F94">
        <v>98.278999999999996</v>
      </c>
      <c r="G94">
        <f t="shared" si="1"/>
        <v>124.43730244602858</v>
      </c>
    </row>
    <row r="95" spans="1:7">
      <c r="A95" s="39">
        <v>42470</v>
      </c>
      <c r="B95" s="8">
        <v>1440</v>
      </c>
      <c r="C95">
        <v>98.275999999999996</v>
      </c>
      <c r="D95">
        <v>98.275999999999996</v>
      </c>
      <c r="E95">
        <v>98.275999999999996</v>
      </c>
      <c r="F95">
        <v>98.275999999999996</v>
      </c>
      <c r="G95">
        <f t="shared" si="1"/>
        <v>124.74839570214365</v>
      </c>
    </row>
    <row r="96" spans="1:7">
      <c r="A96" s="39">
        <v>42471</v>
      </c>
      <c r="B96" s="8">
        <v>1440</v>
      </c>
      <c r="C96">
        <v>97.799000000000007</v>
      </c>
      <c r="D96">
        <v>117.133</v>
      </c>
      <c r="E96">
        <v>117.282</v>
      </c>
      <c r="F96">
        <v>97.085999999999999</v>
      </c>
      <c r="G96">
        <f t="shared" si="1"/>
        <v>125.06026669139901</v>
      </c>
    </row>
    <row r="97" spans="1:7">
      <c r="A97" s="39">
        <v>42472</v>
      </c>
      <c r="B97" s="8">
        <v>1440</v>
      </c>
      <c r="C97">
        <v>117.13</v>
      </c>
      <c r="D97">
        <v>151.79</v>
      </c>
      <c r="E97">
        <v>153.51300000000001</v>
      </c>
      <c r="F97">
        <v>111.072</v>
      </c>
      <c r="G97">
        <f t="shared" si="1"/>
        <v>125.37291735812749</v>
      </c>
    </row>
    <row r="98" spans="1:7">
      <c r="A98" s="39">
        <v>42473</v>
      </c>
      <c r="B98" s="8">
        <v>1440</v>
      </c>
      <c r="C98">
        <v>151.40299999999999</v>
      </c>
      <c r="D98">
        <v>151.40299999999999</v>
      </c>
      <c r="E98">
        <v>154.523</v>
      </c>
      <c r="F98">
        <v>146.18299999999999</v>
      </c>
      <c r="G98">
        <f t="shared" si="1"/>
        <v>125.6863496515228</v>
      </c>
    </row>
    <row r="99" spans="1:7">
      <c r="A99" s="39">
        <v>42474</v>
      </c>
      <c r="B99" s="8">
        <v>1440</v>
      </c>
      <c r="C99">
        <v>151.399</v>
      </c>
      <c r="D99">
        <v>149.32</v>
      </c>
      <c r="E99">
        <v>155.80799999999999</v>
      </c>
      <c r="F99">
        <v>148.1</v>
      </c>
      <c r="G99">
        <f t="shared" si="1"/>
        <v>126.00056552565161</v>
      </c>
    </row>
    <row r="100" spans="1:7">
      <c r="A100" s="39">
        <v>42475</v>
      </c>
      <c r="B100" s="8">
        <v>1440</v>
      </c>
      <c r="C100">
        <v>149.26499999999999</v>
      </c>
      <c r="D100">
        <v>151.733</v>
      </c>
      <c r="E100">
        <v>154.86500000000001</v>
      </c>
      <c r="F100">
        <v>149.23400000000001</v>
      </c>
      <c r="G100">
        <f t="shared" si="1"/>
        <v>126.31556693946573</v>
      </c>
    </row>
    <row r="101" spans="1:7">
      <c r="A101" s="39">
        <v>42476</v>
      </c>
      <c r="B101" s="8">
        <v>1440</v>
      </c>
      <c r="C101">
        <v>151.72900000000001</v>
      </c>
      <c r="D101">
        <v>151.73500000000001</v>
      </c>
      <c r="E101">
        <v>151.73500000000001</v>
      </c>
      <c r="F101">
        <v>151.72900000000001</v>
      </c>
      <c r="G101">
        <f t="shared" si="1"/>
        <v>126.63135585681438</v>
      </c>
    </row>
    <row r="102" spans="1:7">
      <c r="A102" s="39">
        <v>42477</v>
      </c>
      <c r="B102" s="8">
        <v>1440</v>
      </c>
      <c r="C102">
        <v>151.673</v>
      </c>
      <c r="D102">
        <v>151.596</v>
      </c>
      <c r="E102">
        <v>151.673</v>
      </c>
      <c r="F102">
        <v>151.56399999999999</v>
      </c>
      <c r="G102">
        <f t="shared" si="1"/>
        <v>126.94793424645641</v>
      </c>
    </row>
    <row r="103" spans="1:7">
      <c r="A103" s="39">
        <v>42478</v>
      </c>
      <c r="B103" s="8">
        <v>1440</v>
      </c>
      <c r="C103">
        <v>151.20500000000001</v>
      </c>
      <c r="D103">
        <v>156.44300000000001</v>
      </c>
      <c r="E103">
        <v>156.68100000000001</v>
      </c>
      <c r="F103">
        <v>150.096</v>
      </c>
      <c r="G103">
        <f t="shared" si="1"/>
        <v>127.26530408207255</v>
      </c>
    </row>
    <row r="104" spans="1:7">
      <c r="A104" s="39">
        <v>42479</v>
      </c>
      <c r="B104" s="8">
        <v>1440</v>
      </c>
      <c r="C104">
        <v>156.19900000000001</v>
      </c>
      <c r="D104">
        <v>156.6</v>
      </c>
      <c r="E104">
        <v>161.631</v>
      </c>
      <c r="F104">
        <v>155.45099999999999</v>
      </c>
      <c r="G104">
        <f t="shared" si="1"/>
        <v>127.58346734227771</v>
      </c>
    </row>
    <row r="105" spans="1:7">
      <c r="A105" s="39">
        <v>42480</v>
      </c>
      <c r="B105" s="8">
        <v>1440</v>
      </c>
      <c r="C105">
        <v>156.238</v>
      </c>
      <c r="D105">
        <v>156.33799999999999</v>
      </c>
      <c r="E105">
        <v>158.60499999999999</v>
      </c>
      <c r="F105">
        <v>154.399</v>
      </c>
      <c r="G105">
        <f t="shared" si="1"/>
        <v>127.90242601063341</v>
      </c>
    </row>
    <row r="106" spans="1:7">
      <c r="A106" s="39">
        <v>42481</v>
      </c>
      <c r="B106" s="8">
        <v>1440</v>
      </c>
      <c r="C106">
        <v>156.56299999999999</v>
      </c>
      <c r="D106">
        <v>154.053</v>
      </c>
      <c r="E106">
        <v>157.053</v>
      </c>
      <c r="F106">
        <v>151.41300000000001</v>
      </c>
      <c r="G106">
        <f t="shared" si="1"/>
        <v>128.22218207565999</v>
      </c>
    </row>
    <row r="107" spans="1:7">
      <c r="A107" s="39">
        <v>42482</v>
      </c>
      <c r="B107" s="8">
        <v>1440</v>
      </c>
      <c r="C107">
        <v>154.04900000000001</v>
      </c>
      <c r="D107">
        <v>154.40899999999999</v>
      </c>
      <c r="E107">
        <v>158.489</v>
      </c>
      <c r="F107">
        <v>153.38900000000001</v>
      </c>
      <c r="G107">
        <f t="shared" si="1"/>
        <v>128.54273753084914</v>
      </c>
    </row>
    <row r="108" spans="1:7">
      <c r="A108" s="39">
        <v>42483</v>
      </c>
      <c r="B108" s="8">
        <v>1440</v>
      </c>
      <c r="C108">
        <v>154.405</v>
      </c>
      <c r="D108">
        <v>154.405</v>
      </c>
      <c r="E108">
        <v>154.405</v>
      </c>
      <c r="F108">
        <v>154.405</v>
      </c>
      <c r="G108">
        <f t="shared" si="1"/>
        <v>128.86409437467626</v>
      </c>
    </row>
    <row r="109" spans="1:7">
      <c r="A109" s="39">
        <v>42484</v>
      </c>
      <c r="B109" s="8">
        <v>1440</v>
      </c>
      <c r="C109">
        <v>154.40100000000001</v>
      </c>
      <c r="D109">
        <v>154.40100000000001</v>
      </c>
      <c r="E109">
        <v>154.40100000000001</v>
      </c>
      <c r="F109">
        <v>154.40100000000001</v>
      </c>
      <c r="G109">
        <f t="shared" si="1"/>
        <v>129.18625461061293</v>
      </c>
    </row>
    <row r="110" spans="1:7">
      <c r="A110" s="39">
        <v>42485</v>
      </c>
      <c r="B110" s="8">
        <v>1440</v>
      </c>
      <c r="C110">
        <v>154.39699999999999</v>
      </c>
      <c r="D110">
        <v>156.077</v>
      </c>
      <c r="E110">
        <v>158.11699999999999</v>
      </c>
      <c r="F110">
        <v>152.59700000000001</v>
      </c>
      <c r="G110">
        <f t="shared" si="1"/>
        <v>129.50922024713947</v>
      </c>
    </row>
    <row r="111" spans="1:7">
      <c r="A111" s="39">
        <v>42486</v>
      </c>
      <c r="B111" s="8">
        <v>1440</v>
      </c>
      <c r="C111">
        <v>156.07300000000001</v>
      </c>
      <c r="D111">
        <v>153.49299999999999</v>
      </c>
      <c r="E111">
        <v>156.673</v>
      </c>
      <c r="F111">
        <v>153.07300000000001</v>
      </c>
      <c r="G111">
        <f t="shared" si="1"/>
        <v>129.8329932977573</v>
      </c>
    </row>
    <row r="112" spans="1:7">
      <c r="A112" s="39">
        <v>42487</v>
      </c>
      <c r="B112" s="8">
        <v>1440</v>
      </c>
      <c r="C112">
        <v>153.489</v>
      </c>
      <c r="D112">
        <v>159.06899999999999</v>
      </c>
      <c r="E112">
        <v>159.249</v>
      </c>
      <c r="F112">
        <v>153.489</v>
      </c>
      <c r="G112">
        <f t="shared" si="1"/>
        <v>130.1575757810017</v>
      </c>
    </row>
    <row r="113" spans="1:7">
      <c r="A113" s="39">
        <v>42488</v>
      </c>
      <c r="B113" s="8">
        <v>1440</v>
      </c>
      <c r="C113">
        <v>158.69900000000001</v>
      </c>
      <c r="D113">
        <v>154.37899999999999</v>
      </c>
      <c r="E113">
        <v>158.93899999999999</v>
      </c>
      <c r="F113">
        <v>154.37899999999999</v>
      </c>
      <c r="G113">
        <f t="shared" si="1"/>
        <v>130.48296972045421</v>
      </c>
    </row>
    <row r="114" spans="1:7">
      <c r="A114" s="39">
        <v>42489</v>
      </c>
      <c r="B114" s="8">
        <v>1440</v>
      </c>
      <c r="C114">
        <v>154.375</v>
      </c>
      <c r="D114">
        <v>153.89500000000001</v>
      </c>
      <c r="E114">
        <v>156.23500000000001</v>
      </c>
      <c r="F114">
        <v>153.35499999999999</v>
      </c>
      <c r="G114">
        <f t="shared" si="1"/>
        <v>130.80917714475532</v>
      </c>
    </row>
    <row r="115" spans="1:7">
      <c r="A115" s="39">
        <v>42490</v>
      </c>
      <c r="B115" s="8">
        <v>1440</v>
      </c>
      <c r="C115">
        <v>153.89099999999999</v>
      </c>
      <c r="D115">
        <v>153.89099999999999</v>
      </c>
      <c r="E115">
        <v>153.89099999999999</v>
      </c>
      <c r="F115">
        <v>153.89099999999999</v>
      </c>
      <c r="G115">
        <f t="shared" si="1"/>
        <v>131.1362000876172</v>
      </c>
    </row>
    <row r="116" spans="1:7">
      <c r="A116" s="39">
        <v>42492</v>
      </c>
      <c r="B116" s="8">
        <v>1440</v>
      </c>
      <c r="C116">
        <v>153.88300000000001</v>
      </c>
      <c r="D116">
        <v>153.88300000000001</v>
      </c>
      <c r="E116">
        <v>153.88300000000001</v>
      </c>
      <c r="F116">
        <v>153.88300000000001</v>
      </c>
      <c r="G116">
        <f t="shared" si="1"/>
        <v>131.46404058783622</v>
      </c>
    </row>
    <row r="117" spans="1:7">
      <c r="A117" s="39">
        <v>42493</v>
      </c>
      <c r="B117" s="8">
        <v>1440</v>
      </c>
      <c r="C117">
        <v>153.87899999999999</v>
      </c>
      <c r="D117">
        <v>153.87899999999999</v>
      </c>
      <c r="E117">
        <v>153.87899999999999</v>
      </c>
      <c r="F117">
        <v>153.87899999999999</v>
      </c>
      <c r="G117">
        <f t="shared" si="1"/>
        <v>131.7927006893058</v>
      </c>
    </row>
    <row r="118" spans="1:7">
      <c r="A118" s="39">
        <v>42494</v>
      </c>
      <c r="B118" s="8">
        <v>1440</v>
      </c>
      <c r="C118">
        <v>153.875</v>
      </c>
      <c r="D118">
        <v>153.875</v>
      </c>
      <c r="E118">
        <v>153.875</v>
      </c>
      <c r="F118">
        <v>153.875</v>
      </c>
      <c r="G118">
        <f t="shared" si="1"/>
        <v>132.12218244102905</v>
      </c>
    </row>
    <row r="119" spans="1:7">
      <c r="A119" s="39">
        <v>42495</v>
      </c>
      <c r="B119" s="8">
        <v>1440</v>
      </c>
      <c r="C119">
        <v>153.87100000000001</v>
      </c>
      <c r="D119">
        <v>153.87100000000001</v>
      </c>
      <c r="E119">
        <v>153.87100000000001</v>
      </c>
      <c r="F119">
        <v>153.87100000000001</v>
      </c>
      <c r="G119">
        <f t="shared" si="1"/>
        <v>132.45248789713162</v>
      </c>
    </row>
    <row r="120" spans="1:7">
      <c r="A120" s="39">
        <v>42496</v>
      </c>
      <c r="B120" s="8">
        <v>1440</v>
      </c>
      <c r="C120">
        <v>153.86699999999999</v>
      </c>
      <c r="D120">
        <v>153.86699999999999</v>
      </c>
      <c r="E120">
        <v>153.86699999999999</v>
      </c>
      <c r="F120">
        <v>153.86699999999999</v>
      </c>
      <c r="G120">
        <f t="shared" si="1"/>
        <v>132.78361911687443</v>
      </c>
    </row>
    <row r="121" spans="1:7">
      <c r="A121" s="39">
        <v>42497</v>
      </c>
      <c r="B121" s="8">
        <v>1440</v>
      </c>
      <c r="C121">
        <v>153.863</v>
      </c>
      <c r="D121">
        <v>153.863</v>
      </c>
      <c r="E121">
        <v>153.863</v>
      </c>
      <c r="F121">
        <v>153.863</v>
      </c>
      <c r="G121">
        <f t="shared" si="1"/>
        <v>133.1155781646666</v>
      </c>
    </row>
    <row r="122" spans="1:7">
      <c r="A122" s="39">
        <v>42498</v>
      </c>
      <c r="B122" s="8">
        <v>1440</v>
      </c>
      <c r="C122">
        <v>153.85900000000001</v>
      </c>
      <c r="D122">
        <v>153.85900000000001</v>
      </c>
      <c r="E122">
        <v>153.85900000000001</v>
      </c>
      <c r="F122">
        <v>153.85900000000001</v>
      </c>
      <c r="G122">
        <f t="shared" si="1"/>
        <v>133.44836711007827</v>
      </c>
    </row>
    <row r="123" spans="1:7">
      <c r="A123" s="39">
        <v>42499</v>
      </c>
      <c r="B123" s="8">
        <v>1440</v>
      </c>
      <c r="C123">
        <v>153.85499999999999</v>
      </c>
      <c r="D123">
        <v>153.24299999999999</v>
      </c>
      <c r="E123">
        <v>155.41200000000001</v>
      </c>
      <c r="F123">
        <v>151.75800000000001</v>
      </c>
      <c r="G123">
        <f t="shared" si="1"/>
        <v>133.78198802785346</v>
      </c>
    </row>
    <row r="124" spans="1:7">
      <c r="A124" s="39">
        <v>42500</v>
      </c>
      <c r="B124" s="8">
        <v>1440</v>
      </c>
      <c r="C124">
        <v>154.05799999999999</v>
      </c>
      <c r="D124">
        <v>155.03100000000001</v>
      </c>
      <c r="E124">
        <v>155.505</v>
      </c>
      <c r="F124">
        <v>148.761</v>
      </c>
      <c r="G124">
        <f t="shared" si="1"/>
        <v>134.11644299792309</v>
      </c>
    </row>
    <row r="125" spans="1:7">
      <c r="A125" s="39">
        <v>42501</v>
      </c>
      <c r="B125" s="8">
        <v>1440</v>
      </c>
      <c r="C125">
        <v>155.018</v>
      </c>
      <c r="D125">
        <v>151.84</v>
      </c>
      <c r="E125">
        <v>159.84</v>
      </c>
      <c r="F125">
        <v>148.04</v>
      </c>
      <c r="G125">
        <f t="shared" si="1"/>
        <v>134.4517341054179</v>
      </c>
    </row>
    <row r="126" spans="1:7">
      <c r="A126" s="39">
        <v>42502</v>
      </c>
      <c r="B126" s="8">
        <v>1440</v>
      </c>
      <c r="C126">
        <v>151.83600000000001</v>
      </c>
      <c r="D126">
        <v>149.23599999999999</v>
      </c>
      <c r="E126">
        <v>157.816</v>
      </c>
      <c r="F126">
        <v>147.636</v>
      </c>
      <c r="G126">
        <f t="shared" si="1"/>
        <v>134.78786344068143</v>
      </c>
    </row>
    <row r="127" spans="1:7">
      <c r="A127" s="39">
        <v>42503</v>
      </c>
      <c r="B127" s="8">
        <v>1440</v>
      </c>
      <c r="C127">
        <v>149.232</v>
      </c>
      <c r="D127">
        <v>147.232</v>
      </c>
      <c r="E127">
        <v>150.232</v>
      </c>
      <c r="F127">
        <v>146.02199999999999</v>
      </c>
      <c r="G127">
        <f t="shared" si="1"/>
        <v>135.12483309928314</v>
      </c>
    </row>
    <row r="128" spans="1:7">
      <c r="A128" s="39">
        <v>42504</v>
      </c>
      <c r="B128" s="8">
        <v>1440</v>
      </c>
      <c r="C128">
        <v>147.22900000000001</v>
      </c>
      <c r="D128">
        <v>147.22900000000001</v>
      </c>
      <c r="E128">
        <v>147.22900000000001</v>
      </c>
      <c r="F128">
        <v>147.22900000000001</v>
      </c>
      <c r="G128">
        <f t="shared" si="1"/>
        <v>135.46264518203134</v>
      </c>
    </row>
    <row r="129" spans="1:7">
      <c r="A129" s="39">
        <v>42505</v>
      </c>
      <c r="B129" s="8">
        <v>1440</v>
      </c>
      <c r="C129">
        <v>147.22499999999999</v>
      </c>
      <c r="D129">
        <v>147.22499999999999</v>
      </c>
      <c r="E129">
        <v>147.226</v>
      </c>
      <c r="F129">
        <v>147.22499999999999</v>
      </c>
      <c r="G129">
        <f t="shared" si="1"/>
        <v>135.80130179498641</v>
      </c>
    </row>
    <row r="130" spans="1:7">
      <c r="A130" s="39">
        <v>42506</v>
      </c>
      <c r="B130" s="8">
        <v>1440</v>
      </c>
      <c r="C130">
        <v>147.221</v>
      </c>
      <c r="D130">
        <v>144.62100000000001</v>
      </c>
      <c r="E130">
        <v>151.821</v>
      </c>
      <c r="F130">
        <v>143.821</v>
      </c>
      <c r="G130">
        <f t="shared" si="1"/>
        <v>136.14080504947387</v>
      </c>
    </row>
    <row r="131" spans="1:7">
      <c r="A131" s="39">
        <v>42507</v>
      </c>
      <c r="B131" s="8">
        <v>1440</v>
      </c>
      <c r="C131">
        <v>144.61699999999999</v>
      </c>
      <c r="D131">
        <v>145.017</v>
      </c>
      <c r="E131">
        <v>150.61699999999999</v>
      </c>
      <c r="F131">
        <v>144.21700000000001</v>
      </c>
      <c r="G131">
        <f t="shared" si="1"/>
        <v>136.48115706209754</v>
      </c>
    </row>
    <row r="132" spans="1:7">
      <c r="A132" s="39">
        <v>42508</v>
      </c>
      <c r="B132" s="8">
        <v>1440</v>
      </c>
      <c r="C132">
        <v>145.01400000000001</v>
      </c>
      <c r="D132">
        <v>143.494</v>
      </c>
      <c r="E132">
        <v>148.59399999999999</v>
      </c>
      <c r="F132">
        <v>142.89400000000001</v>
      </c>
      <c r="G132">
        <f t="shared" ref="G132:G195" si="2">G131*1.0025</f>
        <v>136.82235995475278</v>
      </c>
    </row>
    <row r="133" spans="1:7">
      <c r="A133" s="39">
        <v>42509</v>
      </c>
      <c r="B133" s="8">
        <v>1440</v>
      </c>
      <c r="C133">
        <v>143.49</v>
      </c>
      <c r="D133">
        <v>144.69</v>
      </c>
      <c r="E133">
        <v>144.69</v>
      </c>
      <c r="F133">
        <v>136.88999999999999</v>
      </c>
      <c r="G133">
        <f t="shared" si="2"/>
        <v>137.16441585463966</v>
      </c>
    </row>
    <row r="134" spans="1:7">
      <c r="A134" s="39">
        <v>42510</v>
      </c>
      <c r="B134" s="8">
        <v>1440</v>
      </c>
      <c r="C134">
        <v>144.68600000000001</v>
      </c>
      <c r="D134">
        <v>137.95500000000001</v>
      </c>
      <c r="E134">
        <v>148.226</v>
      </c>
      <c r="F134">
        <v>137.54</v>
      </c>
      <c r="G134">
        <f t="shared" si="2"/>
        <v>137.50732689427625</v>
      </c>
    </row>
    <row r="135" spans="1:7">
      <c r="A135" s="39">
        <v>42511</v>
      </c>
      <c r="B135" s="8">
        <v>1440</v>
      </c>
      <c r="C135">
        <v>137.952</v>
      </c>
      <c r="D135">
        <v>137.952</v>
      </c>
      <c r="E135">
        <v>137.952</v>
      </c>
      <c r="F135">
        <v>137.952</v>
      </c>
      <c r="G135">
        <f t="shared" si="2"/>
        <v>137.85109521151193</v>
      </c>
    </row>
    <row r="136" spans="1:7">
      <c r="A136" s="39">
        <v>42512</v>
      </c>
      <c r="B136" s="8">
        <v>1440</v>
      </c>
      <c r="C136">
        <v>137.94800000000001</v>
      </c>
      <c r="D136">
        <v>137.94800000000001</v>
      </c>
      <c r="E136">
        <v>137.94800000000001</v>
      </c>
      <c r="F136">
        <v>137.94800000000001</v>
      </c>
      <c r="G136">
        <f t="shared" si="2"/>
        <v>138.19572294954071</v>
      </c>
    </row>
    <row r="137" spans="1:7">
      <c r="A137" s="39">
        <v>42513</v>
      </c>
      <c r="B137" s="8">
        <v>1440</v>
      </c>
      <c r="C137">
        <v>137.94399999999999</v>
      </c>
      <c r="D137">
        <v>136.28399999999999</v>
      </c>
      <c r="E137">
        <v>140.01900000000001</v>
      </c>
      <c r="F137">
        <v>132.964</v>
      </c>
      <c r="G137">
        <f t="shared" si="2"/>
        <v>138.54121225691455</v>
      </c>
    </row>
    <row r="138" spans="1:7">
      <c r="A138" s="39">
        <v>42514</v>
      </c>
      <c r="B138" s="8">
        <v>1440</v>
      </c>
      <c r="C138">
        <v>136.28100000000001</v>
      </c>
      <c r="D138">
        <v>151.428</v>
      </c>
      <c r="E138">
        <v>151.636</v>
      </c>
      <c r="F138">
        <v>135.55500000000001</v>
      </c>
      <c r="G138">
        <f t="shared" si="2"/>
        <v>138.88756528755684</v>
      </c>
    </row>
    <row r="139" spans="1:7">
      <c r="A139" s="39">
        <v>42515</v>
      </c>
      <c r="B139" s="8">
        <v>1440</v>
      </c>
      <c r="C139">
        <v>151.42400000000001</v>
      </c>
      <c r="D139">
        <v>162.00700000000001</v>
      </c>
      <c r="E139">
        <v>167.40199999999999</v>
      </c>
      <c r="F139">
        <v>151.42400000000001</v>
      </c>
      <c r="G139">
        <f t="shared" si="2"/>
        <v>139.23478420077572</v>
      </c>
    </row>
    <row r="140" spans="1:7">
      <c r="A140" s="39">
        <v>42516</v>
      </c>
      <c r="B140" s="8">
        <v>1440</v>
      </c>
      <c r="C140">
        <v>161.49700000000001</v>
      </c>
      <c r="D140">
        <v>156.102</v>
      </c>
      <c r="E140">
        <v>173.947</v>
      </c>
      <c r="F140">
        <v>152.36699999999999</v>
      </c>
      <c r="G140">
        <f t="shared" si="2"/>
        <v>139.58287116127767</v>
      </c>
    </row>
    <row r="141" spans="1:7">
      <c r="A141" s="39">
        <v>42517</v>
      </c>
      <c r="B141" s="8">
        <v>1440</v>
      </c>
      <c r="C141">
        <v>156.09800000000001</v>
      </c>
      <c r="D141">
        <v>154.874</v>
      </c>
      <c r="E141">
        <v>157.26</v>
      </c>
      <c r="F141">
        <v>150.28800000000001</v>
      </c>
      <c r="G141">
        <f t="shared" si="2"/>
        <v>139.93182833918084</v>
      </c>
    </row>
    <row r="142" spans="1:7">
      <c r="A142" s="39">
        <v>42518</v>
      </c>
      <c r="B142" s="8">
        <v>1440</v>
      </c>
      <c r="C142">
        <v>154.87</v>
      </c>
      <c r="D142">
        <v>154.87</v>
      </c>
      <c r="E142">
        <v>154.87200000000001</v>
      </c>
      <c r="F142">
        <v>154.87</v>
      </c>
      <c r="G142">
        <f t="shared" si="2"/>
        <v>140.2816579100288</v>
      </c>
    </row>
    <row r="143" spans="1:7">
      <c r="A143" s="39">
        <v>42519</v>
      </c>
      <c r="B143" s="8">
        <v>1440</v>
      </c>
      <c r="C143">
        <v>154.86600000000001</v>
      </c>
      <c r="D143">
        <v>154.86600000000001</v>
      </c>
      <c r="E143">
        <v>154.86799999999999</v>
      </c>
      <c r="F143">
        <v>154.86600000000001</v>
      </c>
      <c r="G143">
        <f t="shared" si="2"/>
        <v>140.63236205480385</v>
      </c>
    </row>
    <row r="144" spans="1:7">
      <c r="A144" s="39">
        <v>42520</v>
      </c>
      <c r="B144" s="8">
        <v>1440</v>
      </c>
      <c r="C144">
        <v>154.86199999999999</v>
      </c>
      <c r="D144">
        <v>156.625</v>
      </c>
      <c r="E144">
        <v>156.97800000000001</v>
      </c>
      <c r="F144">
        <v>154.86199999999999</v>
      </c>
      <c r="G144">
        <f t="shared" si="2"/>
        <v>140.98394295994086</v>
      </c>
    </row>
    <row r="145" spans="1:7">
      <c r="A145" s="39">
        <v>42521</v>
      </c>
      <c r="B145" s="8">
        <v>1440</v>
      </c>
      <c r="C145">
        <v>156.518</v>
      </c>
      <c r="D145">
        <v>160.024</v>
      </c>
      <c r="E145">
        <v>165.62700000000001</v>
      </c>
      <c r="F145">
        <v>154.83699999999999</v>
      </c>
      <c r="G145">
        <f t="shared" si="2"/>
        <v>141.33640281734071</v>
      </c>
    </row>
    <row r="146" spans="1:7">
      <c r="A146" s="39">
        <v>42522</v>
      </c>
      <c r="B146" s="8">
        <v>1440</v>
      </c>
      <c r="C146">
        <v>160.02000000000001</v>
      </c>
      <c r="D146">
        <v>158.773</v>
      </c>
      <c r="E146">
        <v>160.02199999999999</v>
      </c>
      <c r="F146">
        <v>157.59800000000001</v>
      </c>
      <c r="G146">
        <f t="shared" si="2"/>
        <v>141.68974382438407</v>
      </c>
    </row>
    <row r="147" spans="1:7">
      <c r="A147" s="39">
        <v>42523</v>
      </c>
      <c r="B147" s="8">
        <v>1440</v>
      </c>
      <c r="C147">
        <v>158.76900000000001</v>
      </c>
      <c r="D147">
        <v>158.244</v>
      </c>
      <c r="E147">
        <v>159.09399999999999</v>
      </c>
      <c r="F147">
        <v>158.19399999999999</v>
      </c>
      <c r="G147">
        <f t="shared" si="2"/>
        <v>142.04396818394503</v>
      </c>
    </row>
    <row r="148" spans="1:7">
      <c r="A148" s="39">
        <v>42524</v>
      </c>
      <c r="B148" s="8">
        <v>1440</v>
      </c>
      <c r="C148">
        <v>158.24</v>
      </c>
      <c r="D148">
        <v>157.24</v>
      </c>
      <c r="E148">
        <v>158.68</v>
      </c>
      <c r="F148">
        <v>157.24</v>
      </c>
      <c r="G148">
        <f t="shared" si="2"/>
        <v>142.39907810440488</v>
      </c>
    </row>
    <row r="149" spans="1:7">
      <c r="A149" s="39">
        <v>42525</v>
      </c>
      <c r="B149" s="8">
        <v>1440</v>
      </c>
      <c r="C149">
        <v>157.23599999999999</v>
      </c>
      <c r="D149">
        <v>157.23599999999999</v>
      </c>
      <c r="E149">
        <v>157.23599999999999</v>
      </c>
      <c r="F149">
        <v>157.23599999999999</v>
      </c>
      <c r="G149">
        <f t="shared" si="2"/>
        <v>142.75507579966589</v>
      </c>
    </row>
    <row r="150" spans="1:7">
      <c r="A150" s="39">
        <v>42526</v>
      </c>
      <c r="B150" s="8">
        <v>1440</v>
      </c>
      <c r="C150">
        <v>157.23099999999999</v>
      </c>
      <c r="D150">
        <v>157.23099999999999</v>
      </c>
      <c r="E150">
        <v>157.23099999999999</v>
      </c>
      <c r="F150">
        <v>157.23099999999999</v>
      </c>
      <c r="G150">
        <f t="shared" si="2"/>
        <v>143.11196348916505</v>
      </c>
    </row>
    <row r="151" spans="1:7">
      <c r="A151" s="39">
        <v>42527</v>
      </c>
      <c r="B151" s="8">
        <v>1440</v>
      </c>
      <c r="C151">
        <v>157.227</v>
      </c>
      <c r="D151">
        <v>158.69200000000001</v>
      </c>
      <c r="E151">
        <v>158.77699999999999</v>
      </c>
      <c r="F151">
        <v>157.227</v>
      </c>
      <c r="G151">
        <f t="shared" si="2"/>
        <v>143.46974339788795</v>
      </c>
    </row>
    <row r="152" spans="1:7">
      <c r="A152" s="39">
        <v>42528</v>
      </c>
      <c r="B152" s="8">
        <v>1440</v>
      </c>
      <c r="C152">
        <v>158.68799999999999</v>
      </c>
      <c r="D152">
        <v>158.68799999999999</v>
      </c>
      <c r="E152">
        <v>158.68799999999999</v>
      </c>
      <c r="F152">
        <v>158.68799999999999</v>
      </c>
      <c r="G152">
        <f t="shared" si="2"/>
        <v>143.82841775638266</v>
      </c>
    </row>
    <row r="153" spans="1:7">
      <c r="A153" s="39">
        <v>42529</v>
      </c>
      <c r="B153" s="8">
        <v>1440</v>
      </c>
      <c r="C153">
        <v>158.684</v>
      </c>
      <c r="D153">
        <v>158.684</v>
      </c>
      <c r="E153">
        <v>158.684</v>
      </c>
      <c r="F153">
        <v>158.684</v>
      </c>
      <c r="G153">
        <f t="shared" si="2"/>
        <v>144.18798880077361</v>
      </c>
    </row>
    <row r="154" spans="1:7">
      <c r="A154" s="39">
        <v>42530</v>
      </c>
      <c r="B154" s="8">
        <v>1440</v>
      </c>
      <c r="C154">
        <v>158.68</v>
      </c>
      <c r="D154">
        <v>158.68</v>
      </c>
      <c r="E154">
        <v>158.68</v>
      </c>
      <c r="F154">
        <v>158.68</v>
      </c>
      <c r="G154">
        <f t="shared" si="2"/>
        <v>144.54845877277555</v>
      </c>
    </row>
    <row r="155" spans="1:7">
      <c r="A155" s="39">
        <v>42531</v>
      </c>
      <c r="B155" s="8">
        <v>1440</v>
      </c>
      <c r="C155">
        <v>158.67599999999999</v>
      </c>
      <c r="D155">
        <v>158.67599999999999</v>
      </c>
      <c r="E155">
        <v>158.67599999999999</v>
      </c>
      <c r="F155">
        <v>158.67599999999999</v>
      </c>
      <c r="G155">
        <f t="shared" si="2"/>
        <v>144.90982991970748</v>
      </c>
    </row>
    <row r="156" spans="1:7">
      <c r="A156" s="39">
        <v>42532</v>
      </c>
      <c r="B156" s="8">
        <v>1440</v>
      </c>
      <c r="C156">
        <v>158.672</v>
      </c>
      <c r="D156">
        <v>158.672</v>
      </c>
      <c r="E156">
        <v>158.672</v>
      </c>
      <c r="F156">
        <v>158.672</v>
      </c>
      <c r="G156">
        <f t="shared" si="2"/>
        <v>145.27210449450675</v>
      </c>
    </row>
    <row r="157" spans="1:7">
      <c r="A157" s="39">
        <v>42533</v>
      </c>
      <c r="B157" s="8">
        <v>1440</v>
      </c>
      <c r="C157">
        <v>158.66800000000001</v>
      </c>
      <c r="D157">
        <v>158.66800000000001</v>
      </c>
      <c r="E157">
        <v>158.66800000000001</v>
      </c>
      <c r="F157">
        <v>158.66800000000001</v>
      </c>
      <c r="G157">
        <f t="shared" si="2"/>
        <v>145.63528475574302</v>
      </c>
    </row>
    <row r="158" spans="1:7">
      <c r="A158" s="39">
        <v>42534</v>
      </c>
      <c r="B158" s="8">
        <v>1440</v>
      </c>
      <c r="C158">
        <v>158.66300000000001</v>
      </c>
      <c r="D158">
        <v>158.66300000000001</v>
      </c>
      <c r="E158">
        <v>158.66300000000001</v>
      </c>
      <c r="F158">
        <v>158.66300000000001</v>
      </c>
      <c r="G158">
        <f t="shared" si="2"/>
        <v>145.99937296763235</v>
      </c>
    </row>
    <row r="159" spans="1:7">
      <c r="A159" s="39">
        <v>42535</v>
      </c>
      <c r="B159" s="8">
        <v>1440</v>
      </c>
      <c r="C159">
        <v>158.65899999999999</v>
      </c>
      <c r="D159">
        <v>158.65899999999999</v>
      </c>
      <c r="E159">
        <v>158.65899999999999</v>
      </c>
      <c r="F159">
        <v>158.65899999999999</v>
      </c>
      <c r="G159">
        <f t="shared" si="2"/>
        <v>146.36437140005143</v>
      </c>
    </row>
    <row r="160" spans="1:7">
      <c r="A160" s="39">
        <v>42536</v>
      </c>
      <c r="B160" s="8">
        <v>1440</v>
      </c>
      <c r="C160">
        <v>158.655</v>
      </c>
      <c r="D160">
        <v>157.81100000000001</v>
      </c>
      <c r="E160">
        <v>158.767</v>
      </c>
      <c r="F160">
        <v>157.5</v>
      </c>
      <c r="G160">
        <f t="shared" si="2"/>
        <v>146.73028232855154</v>
      </c>
    </row>
    <row r="161" spans="1:7">
      <c r="A161" s="39">
        <v>42537</v>
      </c>
      <c r="B161" s="8">
        <v>1440</v>
      </c>
      <c r="C161">
        <v>157.744</v>
      </c>
      <c r="D161">
        <v>158.33799999999999</v>
      </c>
      <c r="E161">
        <v>158.536</v>
      </c>
      <c r="F161">
        <v>157.089</v>
      </c>
      <c r="G161">
        <f t="shared" si="2"/>
        <v>147.09710803437292</v>
      </c>
    </row>
    <row r="162" spans="1:7">
      <c r="A162" s="39">
        <v>42538</v>
      </c>
      <c r="B162" s="8">
        <v>1440</v>
      </c>
      <c r="C162">
        <v>158.34899999999999</v>
      </c>
      <c r="D162">
        <v>158.03800000000001</v>
      </c>
      <c r="E162">
        <v>158.53899999999999</v>
      </c>
      <c r="F162">
        <v>158.03100000000001</v>
      </c>
      <c r="G162">
        <f t="shared" si="2"/>
        <v>147.46485080445885</v>
      </c>
    </row>
    <row r="163" spans="1:7">
      <c r="A163" s="39">
        <v>42539</v>
      </c>
      <c r="B163" s="8">
        <v>1440</v>
      </c>
      <c r="C163">
        <v>158.03399999999999</v>
      </c>
      <c r="D163">
        <v>158.03399999999999</v>
      </c>
      <c r="E163">
        <v>158.03399999999999</v>
      </c>
      <c r="F163">
        <v>158.03399999999999</v>
      </c>
      <c r="G163">
        <f t="shared" si="2"/>
        <v>147.83351293146998</v>
      </c>
    </row>
    <row r="164" spans="1:7">
      <c r="A164" s="39">
        <v>42540</v>
      </c>
      <c r="B164" s="8">
        <v>1440</v>
      </c>
      <c r="C164">
        <v>158.03</v>
      </c>
      <c r="D164">
        <v>158.03</v>
      </c>
      <c r="E164">
        <v>158.03</v>
      </c>
      <c r="F164">
        <v>158.03</v>
      </c>
      <c r="G164">
        <f t="shared" si="2"/>
        <v>148.20309671379866</v>
      </c>
    </row>
    <row r="165" spans="1:7">
      <c r="A165" s="39">
        <v>42541</v>
      </c>
      <c r="B165" s="8">
        <v>1440</v>
      </c>
      <c r="C165">
        <v>158.02600000000001</v>
      </c>
      <c r="D165">
        <v>158.02600000000001</v>
      </c>
      <c r="E165">
        <v>158.02600000000001</v>
      </c>
      <c r="F165">
        <v>158.02600000000001</v>
      </c>
      <c r="G165">
        <f t="shared" si="2"/>
        <v>148.57360445558314</v>
      </c>
    </row>
    <row r="166" spans="1:7">
      <c r="A166" s="39">
        <v>42542</v>
      </c>
      <c r="B166" s="8">
        <v>1440</v>
      </c>
      <c r="C166">
        <v>158.02099999999999</v>
      </c>
      <c r="D166">
        <v>158.02099999999999</v>
      </c>
      <c r="E166">
        <v>158.02099999999999</v>
      </c>
      <c r="F166">
        <v>158.02099999999999</v>
      </c>
      <c r="G166">
        <f t="shared" si="2"/>
        <v>148.94503846672208</v>
      </c>
    </row>
    <row r="167" spans="1:7">
      <c r="A167" s="39">
        <v>42543</v>
      </c>
      <c r="B167" s="8">
        <v>1440</v>
      </c>
      <c r="C167">
        <v>158.017</v>
      </c>
      <c r="D167">
        <v>158.017</v>
      </c>
      <c r="E167">
        <v>158.017</v>
      </c>
      <c r="F167">
        <v>158.017</v>
      </c>
      <c r="G167">
        <f t="shared" si="2"/>
        <v>149.31740106288888</v>
      </c>
    </row>
    <row r="168" spans="1:7">
      <c r="A168" s="39">
        <v>42544</v>
      </c>
      <c r="B168" s="8">
        <v>1440</v>
      </c>
      <c r="C168">
        <v>158.01300000000001</v>
      </c>
      <c r="D168">
        <v>158.01300000000001</v>
      </c>
      <c r="E168">
        <v>158.01300000000001</v>
      </c>
      <c r="F168">
        <v>158.01300000000001</v>
      </c>
      <c r="G168">
        <f t="shared" si="2"/>
        <v>149.6906945655461</v>
      </c>
    </row>
    <row r="169" spans="1:7">
      <c r="A169" s="39">
        <v>42545</v>
      </c>
      <c r="B169" s="8">
        <v>1440</v>
      </c>
      <c r="C169">
        <v>158.00899999999999</v>
      </c>
      <c r="D169">
        <v>158.00899999999999</v>
      </c>
      <c r="E169">
        <v>158.00899999999999</v>
      </c>
      <c r="F169">
        <v>158.00899999999999</v>
      </c>
      <c r="G169">
        <f t="shared" si="2"/>
        <v>150.06492130195994</v>
      </c>
    </row>
    <row r="170" spans="1:7">
      <c r="A170" s="39">
        <v>42546</v>
      </c>
      <c r="B170" s="8">
        <v>1440</v>
      </c>
      <c r="C170">
        <v>158.005</v>
      </c>
      <c r="D170">
        <v>158.005</v>
      </c>
      <c r="E170">
        <v>158.005</v>
      </c>
      <c r="F170">
        <v>158.005</v>
      </c>
      <c r="G170">
        <f t="shared" si="2"/>
        <v>150.44008360521482</v>
      </c>
    </row>
    <row r="171" spans="1:7">
      <c r="A171" s="39">
        <v>42547</v>
      </c>
      <c r="B171" s="8">
        <v>1440</v>
      </c>
      <c r="C171">
        <v>158.001</v>
      </c>
      <c r="D171">
        <v>158.001</v>
      </c>
      <c r="E171">
        <v>158.001</v>
      </c>
      <c r="F171">
        <v>158.001</v>
      </c>
      <c r="G171">
        <f t="shared" si="2"/>
        <v>150.81618381422786</v>
      </c>
    </row>
    <row r="172" spans="1:7">
      <c r="A172" s="39">
        <v>42548</v>
      </c>
      <c r="B172" s="8">
        <v>1440</v>
      </c>
      <c r="C172">
        <v>157.99700000000001</v>
      </c>
      <c r="D172">
        <v>152.71600000000001</v>
      </c>
      <c r="E172">
        <v>158.08699999999999</v>
      </c>
      <c r="F172">
        <v>150.738</v>
      </c>
      <c r="G172">
        <f t="shared" si="2"/>
        <v>151.19322427376341</v>
      </c>
    </row>
    <row r="173" spans="1:7">
      <c r="A173" s="39">
        <v>42549</v>
      </c>
      <c r="B173" s="8">
        <v>1440</v>
      </c>
      <c r="C173">
        <v>153.97900000000001</v>
      </c>
      <c r="D173">
        <v>158.43100000000001</v>
      </c>
      <c r="E173">
        <v>158.505</v>
      </c>
      <c r="F173">
        <v>153.52799999999999</v>
      </c>
      <c r="G173">
        <f t="shared" si="2"/>
        <v>151.57120733444782</v>
      </c>
    </row>
    <row r="174" spans="1:7">
      <c r="A174" s="39">
        <v>42550</v>
      </c>
      <c r="B174" s="8">
        <v>1440</v>
      </c>
      <c r="C174">
        <v>158.68199999999999</v>
      </c>
      <c r="D174">
        <v>159.679</v>
      </c>
      <c r="E174">
        <v>159.69300000000001</v>
      </c>
      <c r="F174">
        <v>157.066</v>
      </c>
      <c r="G174">
        <f t="shared" si="2"/>
        <v>151.95013535278395</v>
      </c>
    </row>
    <row r="175" spans="1:7">
      <c r="A175" s="39">
        <v>42551</v>
      </c>
      <c r="B175" s="8">
        <v>1440</v>
      </c>
      <c r="C175">
        <v>159.43600000000001</v>
      </c>
      <c r="D175">
        <v>157.91900000000001</v>
      </c>
      <c r="E175">
        <v>159.59299999999999</v>
      </c>
      <c r="F175">
        <v>155.76499999999999</v>
      </c>
      <c r="G175">
        <f t="shared" si="2"/>
        <v>152.33001069116591</v>
      </c>
    </row>
    <row r="176" spans="1:7">
      <c r="A176" s="39">
        <v>42552</v>
      </c>
      <c r="B176" s="8">
        <v>1440</v>
      </c>
      <c r="C176">
        <v>158.03700000000001</v>
      </c>
      <c r="D176">
        <v>158.49299999999999</v>
      </c>
      <c r="E176">
        <v>161.63200000000001</v>
      </c>
      <c r="F176">
        <v>156.57599999999999</v>
      </c>
      <c r="G176">
        <f t="shared" si="2"/>
        <v>152.71083571789381</v>
      </c>
    </row>
    <row r="177" spans="1:7">
      <c r="A177" s="39">
        <v>42553</v>
      </c>
      <c r="B177" s="8">
        <v>1440</v>
      </c>
      <c r="C177">
        <v>158.489</v>
      </c>
      <c r="D177">
        <v>158.536</v>
      </c>
      <c r="E177">
        <v>158.536</v>
      </c>
      <c r="F177">
        <v>158.489</v>
      </c>
      <c r="G177">
        <f t="shared" si="2"/>
        <v>153.09261280718854</v>
      </c>
    </row>
    <row r="178" spans="1:7">
      <c r="A178" s="39">
        <v>42554</v>
      </c>
      <c r="B178" s="8">
        <v>1440</v>
      </c>
      <c r="C178">
        <v>158.53100000000001</v>
      </c>
      <c r="D178">
        <v>158.53100000000001</v>
      </c>
      <c r="E178">
        <v>158.53100000000001</v>
      </c>
      <c r="F178">
        <v>158.53100000000001</v>
      </c>
      <c r="G178">
        <f t="shared" si="2"/>
        <v>153.47534433920652</v>
      </c>
    </row>
    <row r="179" spans="1:7">
      <c r="A179" s="39">
        <v>42555</v>
      </c>
      <c r="B179" s="8">
        <v>1440</v>
      </c>
      <c r="C179">
        <v>159.04400000000001</v>
      </c>
      <c r="D179">
        <v>157.55600000000001</v>
      </c>
      <c r="E179">
        <v>160.405</v>
      </c>
      <c r="F179">
        <v>157.22300000000001</v>
      </c>
      <c r="G179">
        <f t="shared" si="2"/>
        <v>153.85903270005451</v>
      </c>
    </row>
    <row r="180" spans="1:7">
      <c r="A180" s="39">
        <v>42556</v>
      </c>
      <c r="B180" s="8">
        <v>1440</v>
      </c>
      <c r="C180">
        <v>157.16800000000001</v>
      </c>
      <c r="D180">
        <v>152.828</v>
      </c>
      <c r="E180">
        <v>157.29</v>
      </c>
      <c r="F180">
        <v>151.48699999999999</v>
      </c>
      <c r="G180">
        <f t="shared" si="2"/>
        <v>154.24368028180464</v>
      </c>
    </row>
    <row r="181" spans="1:7">
      <c r="A181" s="39">
        <v>42557</v>
      </c>
      <c r="B181" s="8">
        <v>1440</v>
      </c>
      <c r="C181">
        <v>153.70099999999999</v>
      </c>
      <c r="D181">
        <v>155.51599999999999</v>
      </c>
      <c r="E181">
        <v>155.53399999999999</v>
      </c>
      <c r="F181">
        <v>153.62899999999999</v>
      </c>
      <c r="G181">
        <f t="shared" si="2"/>
        <v>154.62928948250914</v>
      </c>
    </row>
    <row r="182" spans="1:7">
      <c r="A182" s="39">
        <v>42558</v>
      </c>
      <c r="B182" s="8">
        <v>1440</v>
      </c>
      <c r="C182">
        <v>155.59</v>
      </c>
      <c r="D182">
        <v>158.09800000000001</v>
      </c>
      <c r="E182">
        <v>160.303</v>
      </c>
      <c r="F182">
        <v>155.464</v>
      </c>
      <c r="G182">
        <f t="shared" si="2"/>
        <v>155.01586270621542</v>
      </c>
    </row>
    <row r="183" spans="1:7">
      <c r="A183" s="39">
        <v>42559</v>
      </c>
      <c r="B183" s="8">
        <v>1440</v>
      </c>
      <c r="C183">
        <v>157.86699999999999</v>
      </c>
      <c r="D183">
        <v>162.233</v>
      </c>
      <c r="E183">
        <v>163.066</v>
      </c>
      <c r="F183">
        <v>157.40100000000001</v>
      </c>
      <c r="G183">
        <f t="shared" si="2"/>
        <v>155.40340236298096</v>
      </c>
    </row>
    <row r="184" spans="1:7">
      <c r="A184" s="39">
        <v>42560</v>
      </c>
      <c r="B184" s="8">
        <v>1440</v>
      </c>
      <c r="C184">
        <v>162.27199999999999</v>
      </c>
      <c r="D184">
        <v>162.24299999999999</v>
      </c>
      <c r="E184">
        <v>162.29300000000001</v>
      </c>
      <c r="F184">
        <v>162.24299999999999</v>
      </c>
      <c r="G184">
        <f t="shared" si="2"/>
        <v>155.79191086888841</v>
      </c>
    </row>
    <row r="185" spans="1:7">
      <c r="A185" s="39">
        <v>42561</v>
      </c>
      <c r="B185" s="8">
        <v>1440</v>
      </c>
      <c r="C185">
        <v>162.405</v>
      </c>
      <c r="D185">
        <v>162.50299999999999</v>
      </c>
      <c r="E185">
        <v>162.50299999999999</v>
      </c>
      <c r="F185">
        <v>162.405</v>
      </c>
      <c r="G185">
        <f t="shared" si="2"/>
        <v>156.18139064606063</v>
      </c>
    </row>
    <row r="186" spans="1:7">
      <c r="A186" s="39">
        <v>42562</v>
      </c>
      <c r="B186" s="8">
        <v>1440</v>
      </c>
      <c r="C186">
        <v>162.97999999999999</v>
      </c>
      <c r="D186">
        <v>166.131</v>
      </c>
      <c r="E186">
        <v>167.05699999999999</v>
      </c>
      <c r="F186">
        <v>162.55000000000001</v>
      </c>
      <c r="G186">
        <f t="shared" si="2"/>
        <v>156.57184412267577</v>
      </c>
    </row>
    <row r="187" spans="1:7">
      <c r="A187" s="39">
        <v>42563</v>
      </c>
      <c r="B187" s="8">
        <v>1440</v>
      </c>
      <c r="C187">
        <v>165.75</v>
      </c>
      <c r="D187">
        <v>167.989</v>
      </c>
      <c r="E187">
        <v>168.74</v>
      </c>
      <c r="F187">
        <v>165.43199999999999</v>
      </c>
      <c r="G187">
        <f t="shared" si="2"/>
        <v>156.96327373298246</v>
      </c>
    </row>
    <row r="188" spans="1:7">
      <c r="A188" s="39">
        <v>42564</v>
      </c>
      <c r="B188" s="8">
        <v>1440</v>
      </c>
      <c r="C188">
        <v>167.44200000000001</v>
      </c>
      <c r="D188">
        <v>165.90600000000001</v>
      </c>
      <c r="E188">
        <v>167.59</v>
      </c>
      <c r="F188">
        <v>165.49199999999999</v>
      </c>
      <c r="G188">
        <f t="shared" si="2"/>
        <v>157.35568191731491</v>
      </c>
    </row>
    <row r="189" spans="1:7">
      <c r="A189" s="39">
        <v>42565</v>
      </c>
      <c r="B189" s="8">
        <v>1440</v>
      </c>
      <c r="C189">
        <v>171.18299999999999</v>
      </c>
      <c r="D189">
        <v>179.95699999999999</v>
      </c>
      <c r="E189">
        <v>185.64</v>
      </c>
      <c r="F189">
        <v>154.291</v>
      </c>
      <c r="G189">
        <f t="shared" si="2"/>
        <v>157.74907112210818</v>
      </c>
    </row>
    <row r="190" spans="1:7">
      <c r="A190" s="39">
        <v>42566</v>
      </c>
      <c r="B190" s="8">
        <v>1440</v>
      </c>
      <c r="C190">
        <v>183.48</v>
      </c>
      <c r="D190">
        <v>188.22900000000001</v>
      </c>
      <c r="E190">
        <v>188.26300000000001</v>
      </c>
      <c r="F190">
        <v>183.22</v>
      </c>
      <c r="G190">
        <f t="shared" si="2"/>
        <v>158.14344379991343</v>
      </c>
    </row>
    <row r="191" spans="1:7">
      <c r="A191" s="39">
        <v>42567</v>
      </c>
      <c r="B191" s="8">
        <v>1440</v>
      </c>
      <c r="C191">
        <v>186.98500000000001</v>
      </c>
      <c r="D191">
        <v>186.98500000000001</v>
      </c>
      <c r="E191">
        <v>186.98500000000001</v>
      </c>
      <c r="F191">
        <v>186.98400000000001</v>
      </c>
      <c r="G191">
        <f t="shared" si="2"/>
        <v>158.53880240941319</v>
      </c>
    </row>
    <row r="192" spans="1:7">
      <c r="A192" s="39">
        <v>42568</v>
      </c>
      <c r="B192" s="8">
        <v>1440</v>
      </c>
      <c r="C192">
        <v>186.982</v>
      </c>
      <c r="D192">
        <v>186.977</v>
      </c>
      <c r="E192">
        <v>186.982</v>
      </c>
      <c r="F192">
        <v>186.977</v>
      </c>
      <c r="G192">
        <f t="shared" si="2"/>
        <v>158.93514941543671</v>
      </c>
    </row>
    <row r="193" spans="1:7">
      <c r="A193" s="39">
        <v>42569</v>
      </c>
      <c r="B193" s="8">
        <v>1440</v>
      </c>
      <c r="C193">
        <v>189.75899999999999</v>
      </c>
      <c r="D193">
        <v>192.982</v>
      </c>
      <c r="E193">
        <v>203.30199999999999</v>
      </c>
      <c r="F193">
        <v>186.00700000000001</v>
      </c>
      <c r="G193">
        <f t="shared" si="2"/>
        <v>159.3324872889753</v>
      </c>
    </row>
    <row r="194" spans="1:7">
      <c r="A194" s="39">
        <v>42570</v>
      </c>
      <c r="B194" s="8">
        <v>1440</v>
      </c>
      <c r="C194">
        <v>193.23500000000001</v>
      </c>
      <c r="D194">
        <v>193.94499999999999</v>
      </c>
      <c r="E194">
        <v>194.89500000000001</v>
      </c>
      <c r="F194">
        <v>192.935</v>
      </c>
      <c r="G194">
        <f t="shared" si="2"/>
        <v>159.73081850719774</v>
      </c>
    </row>
    <row r="195" spans="1:7">
      <c r="A195" s="39">
        <v>42571</v>
      </c>
      <c r="B195" s="8">
        <v>1440</v>
      </c>
      <c r="C195">
        <v>193.72399999999999</v>
      </c>
      <c r="D195">
        <v>194.959</v>
      </c>
      <c r="E195">
        <v>195.35599999999999</v>
      </c>
      <c r="F195">
        <v>193.72399999999999</v>
      </c>
      <c r="G195">
        <f t="shared" si="2"/>
        <v>160.13014555346572</v>
      </c>
    </row>
    <row r="196" spans="1:7">
      <c r="A196" s="39">
        <v>42572</v>
      </c>
      <c r="B196" s="8">
        <v>1440</v>
      </c>
      <c r="C196">
        <v>194.803</v>
      </c>
      <c r="D196">
        <v>194.791</v>
      </c>
      <c r="E196">
        <v>195.06200000000001</v>
      </c>
      <c r="F196">
        <v>194.71700000000001</v>
      </c>
      <c r="G196">
        <f t="shared" ref="G196:G259" si="3">G195*1.0025</f>
        <v>160.53047091734939</v>
      </c>
    </row>
    <row r="197" spans="1:7">
      <c r="A197" s="39">
        <v>42573</v>
      </c>
      <c r="B197" s="8">
        <v>1440</v>
      </c>
      <c r="C197">
        <v>194.786</v>
      </c>
      <c r="D197">
        <v>195.37700000000001</v>
      </c>
      <c r="E197">
        <v>195.97399999999999</v>
      </c>
      <c r="F197">
        <v>192.64500000000001</v>
      </c>
      <c r="G197">
        <f t="shared" si="3"/>
        <v>160.93179709464275</v>
      </c>
    </row>
    <row r="198" spans="1:7">
      <c r="A198" s="39">
        <v>42574</v>
      </c>
      <c r="B198" s="8">
        <v>1440</v>
      </c>
      <c r="C198">
        <v>195.35599999999999</v>
      </c>
      <c r="D198">
        <v>195.35599999999999</v>
      </c>
      <c r="E198">
        <v>195.35599999999999</v>
      </c>
      <c r="F198">
        <v>195.35599999999999</v>
      </c>
      <c r="G198">
        <f t="shared" si="3"/>
        <v>161.33412658737936</v>
      </c>
    </row>
    <row r="199" spans="1:7">
      <c r="A199" s="39">
        <v>42575</v>
      </c>
      <c r="B199" s="8">
        <v>1440</v>
      </c>
      <c r="C199">
        <v>195.351</v>
      </c>
      <c r="D199">
        <v>195.351</v>
      </c>
      <c r="E199">
        <v>195.351</v>
      </c>
      <c r="F199">
        <v>195.351</v>
      </c>
      <c r="G199">
        <f t="shared" si="3"/>
        <v>161.73746190384779</v>
      </c>
    </row>
    <row r="200" spans="1:7">
      <c r="A200" s="39">
        <v>42576</v>
      </c>
      <c r="B200" s="8">
        <v>1440</v>
      </c>
      <c r="C200">
        <v>195.345</v>
      </c>
      <c r="D200">
        <v>189.19499999999999</v>
      </c>
      <c r="E200">
        <v>196.155</v>
      </c>
      <c r="F200">
        <v>189.17500000000001</v>
      </c>
      <c r="G200">
        <f t="shared" si="3"/>
        <v>162.14180555860739</v>
      </c>
    </row>
    <row r="201" spans="1:7">
      <c r="A201" s="39">
        <v>42577</v>
      </c>
      <c r="B201" s="8">
        <v>1440</v>
      </c>
      <c r="C201">
        <v>195.14099999999999</v>
      </c>
      <c r="D201">
        <v>198.28299999999999</v>
      </c>
      <c r="E201">
        <v>199.21600000000001</v>
      </c>
      <c r="F201">
        <v>194.61600000000001</v>
      </c>
      <c r="G201">
        <f t="shared" si="3"/>
        <v>162.54716007250389</v>
      </c>
    </row>
    <row r="202" spans="1:7">
      <c r="A202" s="39">
        <v>42578</v>
      </c>
      <c r="B202" s="8">
        <v>1440</v>
      </c>
      <c r="C202">
        <v>197.52099999999999</v>
      </c>
      <c r="D202">
        <v>201.54300000000001</v>
      </c>
      <c r="E202">
        <v>202.37100000000001</v>
      </c>
      <c r="F202">
        <v>195.994</v>
      </c>
      <c r="G202">
        <f t="shared" si="3"/>
        <v>162.95352797268512</v>
      </c>
    </row>
    <row r="203" spans="1:7">
      <c r="A203" s="39">
        <v>42579</v>
      </c>
      <c r="B203" s="8">
        <v>1440</v>
      </c>
      <c r="C203">
        <v>200.90700000000001</v>
      </c>
      <c r="D203">
        <v>201.99</v>
      </c>
      <c r="E203">
        <v>203.02500000000001</v>
      </c>
      <c r="F203">
        <v>199.13900000000001</v>
      </c>
      <c r="G203">
        <f t="shared" si="3"/>
        <v>163.36091179261683</v>
      </c>
    </row>
    <row r="204" spans="1:7">
      <c r="A204" s="39">
        <v>42580</v>
      </c>
      <c r="B204" s="8">
        <v>1440</v>
      </c>
      <c r="C204">
        <v>202.52799999999999</v>
      </c>
      <c r="D204">
        <v>205.49600000000001</v>
      </c>
      <c r="E204">
        <v>206.636</v>
      </c>
      <c r="F204">
        <v>201.67500000000001</v>
      </c>
      <c r="G204">
        <f t="shared" si="3"/>
        <v>163.76931407209835</v>
      </c>
    </row>
    <row r="205" spans="1:7">
      <c r="A205" s="39">
        <v>42581</v>
      </c>
      <c r="B205" s="8">
        <v>1440</v>
      </c>
      <c r="C205">
        <v>204.953</v>
      </c>
      <c r="D205">
        <v>204.953</v>
      </c>
      <c r="E205">
        <v>204.953</v>
      </c>
      <c r="F205">
        <v>204.953</v>
      </c>
      <c r="G205">
        <f t="shared" si="3"/>
        <v>164.17873735727858</v>
      </c>
    </row>
    <row r="206" spans="1:7">
      <c r="A206" s="39">
        <v>42582</v>
      </c>
      <c r="B206" s="8">
        <v>1440</v>
      </c>
      <c r="C206">
        <v>204.947</v>
      </c>
      <c r="D206">
        <v>204.947</v>
      </c>
      <c r="E206">
        <v>204.947</v>
      </c>
      <c r="F206">
        <v>204.947</v>
      </c>
      <c r="G206">
        <f t="shared" si="3"/>
        <v>164.58918420067175</v>
      </c>
    </row>
    <row r="207" spans="1:7">
      <c r="A207" s="39">
        <v>42583</v>
      </c>
      <c r="B207" s="8">
        <v>1440</v>
      </c>
      <c r="C207">
        <v>206.18299999999999</v>
      </c>
      <c r="D207">
        <v>205.90299999999999</v>
      </c>
      <c r="E207">
        <v>206.76</v>
      </c>
      <c r="F207">
        <v>203.00399999999999</v>
      </c>
      <c r="G207">
        <f t="shared" si="3"/>
        <v>165.00065716117342</v>
      </c>
    </row>
    <row r="208" spans="1:7">
      <c r="A208" s="39">
        <v>42584</v>
      </c>
      <c r="B208" s="8">
        <v>1440</v>
      </c>
      <c r="C208">
        <v>206.47</v>
      </c>
      <c r="D208">
        <v>205.94499999999999</v>
      </c>
      <c r="E208">
        <v>208.636</v>
      </c>
      <c r="F208">
        <v>205.16300000000001</v>
      </c>
      <c r="G208">
        <f t="shared" si="3"/>
        <v>165.41315880407635</v>
      </c>
    </row>
    <row r="209" spans="1:7">
      <c r="A209" s="39">
        <v>42585</v>
      </c>
      <c r="B209" s="8">
        <v>1440</v>
      </c>
      <c r="C209">
        <v>206.87700000000001</v>
      </c>
      <c r="D209">
        <v>206.25700000000001</v>
      </c>
      <c r="E209">
        <v>207.613</v>
      </c>
      <c r="F209">
        <v>203.89</v>
      </c>
      <c r="G209">
        <f t="shared" si="3"/>
        <v>165.82669170108653</v>
      </c>
    </row>
    <row r="210" spans="1:7">
      <c r="A210" s="39">
        <v>42586</v>
      </c>
      <c r="B210" s="8">
        <v>1440</v>
      </c>
      <c r="C210">
        <v>205.19399999999999</v>
      </c>
      <c r="D210">
        <v>207.07900000000001</v>
      </c>
      <c r="E210">
        <v>208.33099999999999</v>
      </c>
      <c r="F210">
        <v>205.04900000000001</v>
      </c>
      <c r="G210">
        <f t="shared" si="3"/>
        <v>166.24125843033923</v>
      </c>
    </row>
    <row r="211" spans="1:7">
      <c r="A211" s="39">
        <v>42587</v>
      </c>
      <c r="B211" s="8">
        <v>1440</v>
      </c>
      <c r="C211">
        <v>205.99600000000001</v>
      </c>
      <c r="D211">
        <v>203.12299999999999</v>
      </c>
      <c r="E211">
        <v>207.08199999999999</v>
      </c>
      <c r="F211">
        <v>201.63900000000001</v>
      </c>
      <c r="G211">
        <f t="shared" si="3"/>
        <v>166.65686157641508</v>
      </c>
    </row>
    <row r="212" spans="1:7">
      <c r="A212" s="39">
        <v>42588</v>
      </c>
      <c r="B212" s="8">
        <v>1440</v>
      </c>
      <c r="C212">
        <v>203.155</v>
      </c>
      <c r="D212">
        <v>203.155</v>
      </c>
      <c r="E212">
        <v>203.15600000000001</v>
      </c>
      <c r="F212">
        <v>203.155</v>
      </c>
      <c r="G212">
        <f t="shared" si="3"/>
        <v>167.07350373035612</v>
      </c>
    </row>
    <row r="213" spans="1:7">
      <c r="A213" s="39">
        <v>42589</v>
      </c>
      <c r="B213" s="8">
        <v>1440</v>
      </c>
      <c r="C213">
        <v>203.15</v>
      </c>
      <c r="D213">
        <v>203.35</v>
      </c>
      <c r="E213">
        <v>203.35</v>
      </c>
      <c r="F213">
        <v>203.15</v>
      </c>
      <c r="G213">
        <f t="shared" si="3"/>
        <v>167.49118748968201</v>
      </c>
    </row>
    <row r="214" spans="1:7">
      <c r="A214" s="39">
        <v>42590</v>
      </c>
      <c r="B214" s="8">
        <v>1440</v>
      </c>
      <c r="C214">
        <v>203.761</v>
      </c>
      <c r="D214">
        <v>204.36500000000001</v>
      </c>
      <c r="E214">
        <v>207.12100000000001</v>
      </c>
      <c r="F214">
        <v>202.83600000000001</v>
      </c>
      <c r="G214">
        <f t="shared" si="3"/>
        <v>167.9099154584062</v>
      </c>
    </row>
    <row r="215" spans="1:7">
      <c r="A215" s="39">
        <v>42591</v>
      </c>
      <c r="B215" s="8">
        <v>1440</v>
      </c>
      <c r="C215">
        <v>206.411</v>
      </c>
      <c r="D215">
        <v>208.35300000000001</v>
      </c>
      <c r="E215">
        <v>209.1</v>
      </c>
      <c r="F215">
        <v>206.411</v>
      </c>
      <c r="G215">
        <f t="shared" si="3"/>
        <v>168.32969024705221</v>
      </c>
    </row>
    <row r="216" spans="1:7">
      <c r="A216" s="39">
        <v>42592</v>
      </c>
      <c r="B216" s="8">
        <v>1440</v>
      </c>
      <c r="C216">
        <v>208.98599999999999</v>
      </c>
      <c r="D216">
        <v>209.12799999999999</v>
      </c>
      <c r="E216">
        <v>210.995</v>
      </c>
      <c r="F216">
        <v>208.33600000000001</v>
      </c>
      <c r="G216">
        <f t="shared" si="3"/>
        <v>168.75051447266983</v>
      </c>
    </row>
    <row r="217" spans="1:7">
      <c r="A217" s="39">
        <v>42593</v>
      </c>
      <c r="B217" s="8">
        <v>1440</v>
      </c>
      <c r="C217">
        <v>210.137</v>
      </c>
      <c r="D217">
        <v>214.047</v>
      </c>
      <c r="E217">
        <v>216.46600000000001</v>
      </c>
      <c r="F217">
        <v>209.96299999999999</v>
      </c>
      <c r="G217">
        <f t="shared" si="3"/>
        <v>169.17239075885149</v>
      </c>
    </row>
    <row r="218" spans="1:7">
      <c r="A218" s="39">
        <v>42594</v>
      </c>
      <c r="B218" s="8">
        <v>1440</v>
      </c>
      <c r="C218">
        <v>211.33699999999999</v>
      </c>
      <c r="D218">
        <v>213.00299999999999</v>
      </c>
      <c r="E218">
        <v>215.79900000000001</v>
      </c>
      <c r="F218">
        <v>211.178</v>
      </c>
      <c r="G218">
        <f t="shared" si="3"/>
        <v>169.5953217357486</v>
      </c>
    </row>
    <row r="219" spans="1:7">
      <c r="A219" s="39">
        <v>42595</v>
      </c>
      <c r="B219" s="8">
        <v>1440</v>
      </c>
      <c r="C219">
        <v>213.00299999999999</v>
      </c>
      <c r="D219">
        <v>213.00299999999999</v>
      </c>
      <c r="E219">
        <v>213.00399999999999</v>
      </c>
      <c r="F219">
        <v>213.00299999999999</v>
      </c>
      <c r="G219">
        <f t="shared" si="3"/>
        <v>170.01931004008796</v>
      </c>
    </row>
    <row r="220" spans="1:7">
      <c r="A220" s="39">
        <v>42596</v>
      </c>
      <c r="B220" s="8">
        <v>1440</v>
      </c>
      <c r="C220">
        <v>212.99799999999999</v>
      </c>
      <c r="D220">
        <v>212.99799999999999</v>
      </c>
      <c r="E220">
        <v>212.999</v>
      </c>
      <c r="F220">
        <v>212.99799999999999</v>
      </c>
      <c r="G220">
        <f t="shared" si="3"/>
        <v>170.44435831518817</v>
      </c>
    </row>
    <row r="221" spans="1:7">
      <c r="A221" s="39">
        <v>42597</v>
      </c>
      <c r="B221" s="8">
        <v>1440</v>
      </c>
      <c r="C221">
        <v>212.94900000000001</v>
      </c>
      <c r="D221">
        <v>210.89699999999999</v>
      </c>
      <c r="E221">
        <v>214.608</v>
      </c>
      <c r="F221">
        <v>210.68100000000001</v>
      </c>
      <c r="G221">
        <f t="shared" si="3"/>
        <v>170.87046921097613</v>
      </c>
    </row>
    <row r="222" spans="1:7">
      <c r="A222" s="39">
        <v>42598</v>
      </c>
      <c r="B222" s="8">
        <v>1440</v>
      </c>
      <c r="C222">
        <v>210.977</v>
      </c>
      <c r="D222">
        <v>208.899</v>
      </c>
      <c r="E222">
        <v>212.78</v>
      </c>
      <c r="F222">
        <v>207.82</v>
      </c>
      <c r="G222">
        <f t="shared" si="3"/>
        <v>171.29764538400354</v>
      </c>
    </row>
    <row r="223" spans="1:7">
      <c r="A223" s="39">
        <v>42599</v>
      </c>
      <c r="B223" s="8">
        <v>1440</v>
      </c>
      <c r="C223">
        <v>209.214</v>
      </c>
      <c r="D223">
        <v>208.73099999999999</v>
      </c>
      <c r="E223">
        <v>210.59800000000001</v>
      </c>
      <c r="F223">
        <v>202.333</v>
      </c>
      <c r="G223">
        <f t="shared" si="3"/>
        <v>171.72588949746356</v>
      </c>
    </row>
    <row r="224" spans="1:7">
      <c r="A224" s="39">
        <v>42600</v>
      </c>
      <c r="B224" s="8">
        <v>1440</v>
      </c>
      <c r="C224">
        <v>207.971</v>
      </c>
      <c r="D224">
        <v>208.91499999999999</v>
      </c>
      <c r="E224">
        <v>210.83500000000001</v>
      </c>
      <c r="F224">
        <v>206.97</v>
      </c>
      <c r="G224">
        <f t="shared" si="3"/>
        <v>172.15520422120721</v>
      </c>
    </row>
    <row r="225" spans="1:7">
      <c r="A225" s="39">
        <v>42601</v>
      </c>
      <c r="B225" s="8">
        <v>1440</v>
      </c>
      <c r="C225">
        <v>208.87200000000001</v>
      </c>
      <c r="D225">
        <v>204.636</v>
      </c>
      <c r="E225">
        <v>209.65199999999999</v>
      </c>
      <c r="F225">
        <v>204.44499999999999</v>
      </c>
      <c r="G225">
        <f t="shared" si="3"/>
        <v>172.58559223176022</v>
      </c>
    </row>
    <row r="226" spans="1:7">
      <c r="A226" s="39">
        <v>42602</v>
      </c>
      <c r="B226" s="8">
        <v>1440</v>
      </c>
      <c r="C226">
        <v>204.636</v>
      </c>
      <c r="D226">
        <v>204.636</v>
      </c>
      <c r="E226">
        <v>204.637</v>
      </c>
      <c r="F226">
        <v>204.636</v>
      </c>
      <c r="G226">
        <f t="shared" si="3"/>
        <v>173.01705621233961</v>
      </c>
    </row>
    <row r="227" spans="1:7">
      <c r="A227" s="39">
        <v>42603</v>
      </c>
      <c r="B227" s="8">
        <v>1440</v>
      </c>
      <c r="C227">
        <v>204.631</v>
      </c>
      <c r="D227">
        <v>205.55199999999999</v>
      </c>
      <c r="E227">
        <v>205.61</v>
      </c>
      <c r="F227">
        <v>204.631</v>
      </c>
      <c r="G227">
        <f t="shared" si="3"/>
        <v>173.44959885287045</v>
      </c>
    </row>
    <row r="228" spans="1:7">
      <c r="A228" s="39">
        <v>42604</v>
      </c>
      <c r="B228" s="8">
        <v>1440</v>
      </c>
      <c r="C228">
        <v>205.61</v>
      </c>
      <c r="D228">
        <v>202.67099999999999</v>
      </c>
      <c r="E228">
        <v>205.61</v>
      </c>
      <c r="F228">
        <v>200.96799999999999</v>
      </c>
      <c r="G228">
        <f t="shared" si="3"/>
        <v>173.88322285000262</v>
      </c>
    </row>
    <row r="229" spans="1:7">
      <c r="A229" s="39">
        <v>42605</v>
      </c>
      <c r="B229" s="8">
        <v>1440</v>
      </c>
      <c r="C229">
        <v>202.47399999999999</v>
      </c>
      <c r="D229">
        <v>203.65100000000001</v>
      </c>
      <c r="E229">
        <v>205.131</v>
      </c>
      <c r="F229">
        <v>202.352</v>
      </c>
      <c r="G229">
        <f t="shared" si="3"/>
        <v>174.31793090712762</v>
      </c>
    </row>
    <row r="230" spans="1:7">
      <c r="A230" s="39">
        <v>42606</v>
      </c>
      <c r="B230" s="8">
        <v>1440</v>
      </c>
      <c r="C230">
        <v>203.4</v>
      </c>
      <c r="D230">
        <v>202.36500000000001</v>
      </c>
      <c r="E230">
        <v>203.81800000000001</v>
      </c>
      <c r="F230">
        <v>202.107</v>
      </c>
      <c r="G230">
        <f t="shared" si="3"/>
        <v>174.75372573439543</v>
      </c>
    </row>
    <row r="231" spans="1:7">
      <c r="A231" s="39">
        <v>42607</v>
      </c>
      <c r="B231" s="8">
        <v>1440</v>
      </c>
      <c r="C231">
        <v>202.369</v>
      </c>
      <c r="D231">
        <v>199.56</v>
      </c>
      <c r="E231">
        <v>202.46299999999999</v>
      </c>
      <c r="F231">
        <v>199.33199999999999</v>
      </c>
      <c r="G231">
        <f t="shared" si="3"/>
        <v>175.1906100487314</v>
      </c>
    </row>
    <row r="232" spans="1:7">
      <c r="A232" s="39">
        <v>42608</v>
      </c>
      <c r="B232" s="8">
        <v>1440</v>
      </c>
      <c r="C232">
        <v>200.31100000000001</v>
      </c>
      <c r="D232">
        <v>200.91200000000001</v>
      </c>
      <c r="E232">
        <v>202.60300000000001</v>
      </c>
      <c r="F232">
        <v>198.952</v>
      </c>
      <c r="G232">
        <f t="shared" si="3"/>
        <v>175.62858657385323</v>
      </c>
    </row>
    <row r="233" spans="1:7">
      <c r="A233" s="39">
        <v>42609</v>
      </c>
      <c r="B233" s="8">
        <v>1440</v>
      </c>
      <c r="C233">
        <v>200.90700000000001</v>
      </c>
      <c r="D233">
        <v>200.90700000000001</v>
      </c>
      <c r="E233">
        <v>200.90799999999999</v>
      </c>
      <c r="F233">
        <v>200.90700000000001</v>
      </c>
      <c r="G233">
        <f t="shared" si="3"/>
        <v>176.06765804028785</v>
      </c>
    </row>
    <row r="234" spans="1:7">
      <c r="A234" s="39">
        <v>42610</v>
      </c>
      <c r="B234" s="8">
        <v>1440</v>
      </c>
      <c r="C234">
        <v>200.90199999999999</v>
      </c>
      <c r="D234">
        <v>200.851</v>
      </c>
      <c r="E234">
        <v>200.91399999999999</v>
      </c>
      <c r="F234">
        <v>200.851</v>
      </c>
      <c r="G234">
        <f t="shared" si="3"/>
        <v>176.50782718538855</v>
      </c>
    </row>
    <row r="235" spans="1:7">
      <c r="A235" s="39">
        <v>42611</v>
      </c>
      <c r="B235" s="8">
        <v>1440</v>
      </c>
      <c r="C235">
        <v>201.21600000000001</v>
      </c>
      <c r="D235">
        <v>201.238</v>
      </c>
      <c r="E235">
        <v>202.46799999999999</v>
      </c>
      <c r="F235">
        <v>200.512</v>
      </c>
      <c r="G235">
        <f t="shared" si="3"/>
        <v>176.94909675335202</v>
      </c>
    </row>
    <row r="236" spans="1:7">
      <c r="A236" s="39">
        <v>42612</v>
      </c>
      <c r="B236" s="8">
        <v>1440</v>
      </c>
      <c r="C236">
        <v>201.137</v>
      </c>
      <c r="D236">
        <v>201.232</v>
      </c>
      <c r="E236">
        <v>201.71299999999999</v>
      </c>
      <c r="F236">
        <v>200.21700000000001</v>
      </c>
      <c r="G236">
        <f t="shared" si="3"/>
        <v>177.39146949523538</v>
      </c>
    </row>
    <row r="237" spans="1:7">
      <c r="A237" s="39">
        <v>42613</v>
      </c>
      <c r="B237" s="8">
        <v>1440</v>
      </c>
      <c r="C237">
        <v>201.172</v>
      </c>
      <c r="D237">
        <v>199.05</v>
      </c>
      <c r="E237">
        <v>201.251</v>
      </c>
      <c r="F237">
        <v>199.05</v>
      </c>
      <c r="G237">
        <f t="shared" si="3"/>
        <v>177.83494816897345</v>
      </c>
    </row>
    <row r="238" spans="1:7">
      <c r="A238" s="39">
        <v>42614</v>
      </c>
      <c r="B238" s="8">
        <v>1440</v>
      </c>
      <c r="C238">
        <v>199.04499999999999</v>
      </c>
      <c r="D238">
        <v>203.32300000000001</v>
      </c>
      <c r="E238">
        <v>203.864</v>
      </c>
      <c r="F238">
        <v>195.892</v>
      </c>
      <c r="G238">
        <f t="shared" si="3"/>
        <v>178.27953553939588</v>
      </c>
    </row>
    <row r="239" spans="1:7">
      <c r="A239" s="39">
        <v>42615</v>
      </c>
      <c r="B239" s="8">
        <v>1440</v>
      </c>
      <c r="C239">
        <v>203.32300000000001</v>
      </c>
      <c r="D239">
        <v>218.45500000000001</v>
      </c>
      <c r="E239">
        <v>218.97499999999999</v>
      </c>
      <c r="F239">
        <v>203.19</v>
      </c>
      <c r="G239">
        <f t="shared" si="3"/>
        <v>178.72523437824435</v>
      </c>
    </row>
    <row r="240" spans="1:7">
      <c r="A240" s="39">
        <v>42616</v>
      </c>
      <c r="B240" s="8">
        <v>1440</v>
      </c>
      <c r="C240">
        <v>218.45500000000001</v>
      </c>
      <c r="D240">
        <v>218.45500000000001</v>
      </c>
      <c r="E240">
        <v>218.458</v>
      </c>
      <c r="F240">
        <v>218.45500000000001</v>
      </c>
      <c r="G240">
        <f t="shared" si="3"/>
        <v>179.17204746418994</v>
      </c>
    </row>
    <row r="241" spans="1:7">
      <c r="A241" s="39">
        <v>42617</v>
      </c>
      <c r="B241" s="8">
        <v>1440</v>
      </c>
      <c r="C241">
        <v>218.44900000000001</v>
      </c>
      <c r="D241">
        <v>218.44900000000001</v>
      </c>
      <c r="E241">
        <v>218.452</v>
      </c>
      <c r="F241">
        <v>218.44900000000001</v>
      </c>
      <c r="G241">
        <f t="shared" si="3"/>
        <v>179.6199775828504</v>
      </c>
    </row>
    <row r="242" spans="1:7">
      <c r="A242" s="39">
        <v>42618</v>
      </c>
      <c r="B242" s="8">
        <v>1440</v>
      </c>
      <c r="C242">
        <v>218.44300000000001</v>
      </c>
      <c r="D242">
        <v>227.714</v>
      </c>
      <c r="E242">
        <v>229.24700000000001</v>
      </c>
      <c r="F242">
        <v>218.44300000000001</v>
      </c>
      <c r="G242">
        <f t="shared" si="3"/>
        <v>180.0690275268075</v>
      </c>
    </row>
    <row r="243" spans="1:7">
      <c r="A243" s="39">
        <v>42619</v>
      </c>
      <c r="B243" s="8">
        <v>1440</v>
      </c>
      <c r="C243">
        <v>227.714</v>
      </c>
      <c r="D243">
        <v>229.84700000000001</v>
      </c>
      <c r="E243">
        <v>230.77500000000001</v>
      </c>
      <c r="F243">
        <v>223.27099999999999</v>
      </c>
      <c r="G243">
        <f t="shared" si="3"/>
        <v>180.51920009562451</v>
      </c>
    </row>
    <row r="244" spans="1:7">
      <c r="A244" s="39">
        <v>42620</v>
      </c>
      <c r="B244" s="8">
        <v>1440</v>
      </c>
      <c r="C244">
        <v>229.75200000000001</v>
      </c>
      <c r="D244">
        <v>228.92400000000001</v>
      </c>
      <c r="E244">
        <v>232.059</v>
      </c>
      <c r="F244">
        <v>221.506</v>
      </c>
      <c r="G244">
        <f t="shared" si="3"/>
        <v>180.97049809586358</v>
      </c>
    </row>
    <row r="245" spans="1:7">
      <c r="A245" s="39">
        <v>42621</v>
      </c>
      <c r="B245" s="8">
        <v>1440</v>
      </c>
      <c r="C245">
        <v>228.92400000000001</v>
      </c>
      <c r="D245">
        <v>220.65100000000001</v>
      </c>
      <c r="E245">
        <v>229.852</v>
      </c>
      <c r="F245">
        <v>220.12100000000001</v>
      </c>
      <c r="G245">
        <f t="shared" si="3"/>
        <v>181.42292434110323</v>
      </c>
    </row>
    <row r="246" spans="1:7">
      <c r="A246" s="39">
        <v>42622</v>
      </c>
      <c r="B246" s="8">
        <v>1440</v>
      </c>
      <c r="C246">
        <v>220.64599999999999</v>
      </c>
      <c r="D246">
        <v>208.92500000000001</v>
      </c>
      <c r="E246">
        <v>222.23699999999999</v>
      </c>
      <c r="F246">
        <v>207.70599999999999</v>
      </c>
      <c r="G246">
        <f t="shared" si="3"/>
        <v>181.87648165195597</v>
      </c>
    </row>
    <row r="247" spans="1:7">
      <c r="A247" s="39">
        <v>42623</v>
      </c>
      <c r="B247" s="8">
        <v>1440</v>
      </c>
      <c r="C247">
        <v>208.92</v>
      </c>
      <c r="D247">
        <v>208.92</v>
      </c>
      <c r="E247">
        <v>208.923</v>
      </c>
      <c r="F247">
        <v>208.92</v>
      </c>
      <c r="G247">
        <f t="shared" si="3"/>
        <v>182.33117285608586</v>
      </c>
    </row>
    <row r="248" spans="1:7">
      <c r="A248" s="39">
        <v>42624</v>
      </c>
      <c r="B248" s="8">
        <v>1440</v>
      </c>
      <c r="C248">
        <v>208.91499999999999</v>
      </c>
      <c r="D248">
        <v>208.91499999999999</v>
      </c>
      <c r="E248">
        <v>208.91499999999999</v>
      </c>
      <c r="F248">
        <v>208.91499999999999</v>
      </c>
      <c r="G248">
        <f t="shared" si="3"/>
        <v>182.78700078822607</v>
      </c>
    </row>
    <row r="249" spans="1:7">
      <c r="A249" s="39">
        <v>42625</v>
      </c>
      <c r="B249" s="8">
        <v>1440</v>
      </c>
      <c r="C249">
        <v>207.875</v>
      </c>
      <c r="D249">
        <v>218.26400000000001</v>
      </c>
      <c r="E249">
        <v>220.815</v>
      </c>
      <c r="F249">
        <v>201.90899999999999</v>
      </c>
      <c r="G249">
        <f t="shared" si="3"/>
        <v>183.24396829019662</v>
      </c>
    </row>
    <row r="250" spans="1:7">
      <c r="A250" s="39">
        <v>42626</v>
      </c>
      <c r="B250" s="8">
        <v>1440</v>
      </c>
      <c r="C250">
        <v>218.26400000000001</v>
      </c>
      <c r="D250">
        <v>210.04400000000001</v>
      </c>
      <c r="E250">
        <v>220.703</v>
      </c>
      <c r="F250">
        <v>206.59700000000001</v>
      </c>
      <c r="G250">
        <f t="shared" si="3"/>
        <v>183.70207821092211</v>
      </c>
    </row>
    <row r="251" spans="1:7">
      <c r="A251" s="39">
        <v>42627</v>
      </c>
      <c r="B251" s="8">
        <v>1440</v>
      </c>
      <c r="C251">
        <v>210.03800000000001</v>
      </c>
      <c r="D251">
        <v>202.24700000000001</v>
      </c>
      <c r="E251">
        <v>215.364</v>
      </c>
      <c r="F251">
        <v>200.00800000000001</v>
      </c>
      <c r="G251">
        <f t="shared" si="3"/>
        <v>184.16133340644942</v>
      </c>
    </row>
    <row r="252" spans="1:7">
      <c r="A252" s="39">
        <v>42628</v>
      </c>
      <c r="B252" s="8">
        <v>1440</v>
      </c>
      <c r="C252">
        <v>202.45099999999999</v>
      </c>
      <c r="D252">
        <v>204.38399999999999</v>
      </c>
      <c r="E252">
        <v>211.68199999999999</v>
      </c>
      <c r="F252">
        <v>196.94300000000001</v>
      </c>
      <c r="G252">
        <f t="shared" si="3"/>
        <v>184.62173673996554</v>
      </c>
    </row>
    <row r="253" spans="1:7">
      <c r="A253" s="39">
        <v>42629</v>
      </c>
      <c r="B253" s="8">
        <v>1440</v>
      </c>
      <c r="C253">
        <v>204.38399999999999</v>
      </c>
      <c r="D253">
        <v>200.50800000000001</v>
      </c>
      <c r="E253">
        <v>208.26</v>
      </c>
      <c r="F253">
        <v>196.428</v>
      </c>
      <c r="G253">
        <f t="shared" si="3"/>
        <v>185.08329108181545</v>
      </c>
    </row>
    <row r="254" spans="1:7">
      <c r="A254" s="39">
        <v>42630</v>
      </c>
      <c r="B254" s="8">
        <v>1440</v>
      </c>
      <c r="C254">
        <v>200.50200000000001</v>
      </c>
      <c r="D254">
        <v>200.50200000000001</v>
      </c>
      <c r="E254">
        <v>200.505</v>
      </c>
      <c r="F254">
        <v>200.50200000000001</v>
      </c>
      <c r="G254">
        <f t="shared" si="3"/>
        <v>185.54599930951997</v>
      </c>
    </row>
    <row r="255" spans="1:7">
      <c r="A255" s="39">
        <v>42631</v>
      </c>
      <c r="B255" s="8">
        <v>1440</v>
      </c>
      <c r="C255">
        <v>200.49700000000001</v>
      </c>
      <c r="D255">
        <v>200.49700000000001</v>
      </c>
      <c r="E255">
        <v>200.5</v>
      </c>
      <c r="F255">
        <v>200.49700000000001</v>
      </c>
      <c r="G255">
        <f t="shared" si="3"/>
        <v>186.00986430779375</v>
      </c>
    </row>
    <row r="256" spans="1:7">
      <c r="A256" s="39">
        <v>42632</v>
      </c>
      <c r="B256" s="8">
        <v>1440</v>
      </c>
      <c r="C256">
        <v>200.49199999999999</v>
      </c>
      <c r="D256">
        <v>201.124</v>
      </c>
      <c r="E256">
        <v>206.077</v>
      </c>
      <c r="F256">
        <v>199.268</v>
      </c>
      <c r="G256">
        <f t="shared" si="3"/>
        <v>186.47488896856322</v>
      </c>
    </row>
    <row r="257" spans="1:7">
      <c r="A257" s="39">
        <v>42633</v>
      </c>
      <c r="B257" s="8">
        <v>1440</v>
      </c>
      <c r="C257">
        <v>200.48699999999999</v>
      </c>
      <c r="D257">
        <v>204.51599999999999</v>
      </c>
      <c r="E257">
        <v>205.38300000000001</v>
      </c>
      <c r="F257">
        <v>199.59399999999999</v>
      </c>
      <c r="G257">
        <f t="shared" si="3"/>
        <v>186.94107619098463</v>
      </c>
    </row>
    <row r="258" spans="1:7">
      <c r="A258" s="39">
        <v>42634</v>
      </c>
      <c r="B258" s="8">
        <v>1440</v>
      </c>
      <c r="C258">
        <v>204.511</v>
      </c>
      <c r="D258">
        <v>220.08500000000001</v>
      </c>
      <c r="E258">
        <v>220.423</v>
      </c>
      <c r="F258">
        <v>204.511</v>
      </c>
      <c r="G258">
        <f t="shared" si="3"/>
        <v>187.40842888146207</v>
      </c>
    </row>
    <row r="259" spans="1:7">
      <c r="A259" s="39">
        <v>42635</v>
      </c>
      <c r="B259" s="8">
        <v>1440</v>
      </c>
      <c r="C259">
        <v>220.08500000000001</v>
      </c>
      <c r="D259">
        <v>211.53700000000001</v>
      </c>
      <c r="E259">
        <v>223.70599999999999</v>
      </c>
      <c r="F259">
        <v>211.53700000000001</v>
      </c>
      <c r="G259">
        <f t="shared" si="3"/>
        <v>187.87694995366573</v>
      </c>
    </row>
    <row r="260" spans="1:7">
      <c r="A260" s="39">
        <v>42636</v>
      </c>
      <c r="B260" s="8">
        <v>1440</v>
      </c>
      <c r="C260">
        <v>213.679</v>
      </c>
      <c r="D260">
        <v>205.10599999999999</v>
      </c>
      <c r="E260">
        <v>213.68299999999999</v>
      </c>
      <c r="F260">
        <v>204.328</v>
      </c>
      <c r="G260">
        <f t="shared" ref="G260:G323" si="4">G259*1.0025</f>
        <v>188.34664232854988</v>
      </c>
    </row>
    <row r="261" spans="1:7">
      <c r="A261" s="39">
        <v>42637</v>
      </c>
      <c r="B261" s="8">
        <v>1440</v>
      </c>
      <c r="C261">
        <v>205.10599999999999</v>
      </c>
      <c r="D261">
        <v>205.10599999999999</v>
      </c>
      <c r="E261">
        <v>205.10599999999999</v>
      </c>
      <c r="F261">
        <v>205.10599999999999</v>
      </c>
      <c r="G261">
        <f t="shared" si="4"/>
        <v>188.81750893437123</v>
      </c>
    </row>
    <row r="262" spans="1:7">
      <c r="A262" s="39">
        <v>42638</v>
      </c>
      <c r="B262" s="8">
        <v>1440</v>
      </c>
      <c r="C262">
        <v>205.101</v>
      </c>
      <c r="D262">
        <v>205.101</v>
      </c>
      <c r="E262">
        <v>205.101</v>
      </c>
      <c r="F262">
        <v>205.101</v>
      </c>
      <c r="G262">
        <f t="shared" si="4"/>
        <v>189.28955270670716</v>
      </c>
    </row>
    <row r="263" spans="1:7">
      <c r="A263" s="39">
        <v>42639</v>
      </c>
      <c r="B263" s="8">
        <v>1440</v>
      </c>
      <c r="C263">
        <v>205.095</v>
      </c>
      <c r="D263">
        <v>205.09</v>
      </c>
      <c r="E263">
        <v>205.095</v>
      </c>
      <c r="F263">
        <v>205.09</v>
      </c>
      <c r="G263">
        <f t="shared" si="4"/>
        <v>189.76277658847391</v>
      </c>
    </row>
    <row r="264" spans="1:7">
      <c r="A264" s="39">
        <v>42640</v>
      </c>
      <c r="B264" s="8">
        <v>1440</v>
      </c>
      <c r="C264">
        <v>205.09</v>
      </c>
      <c r="D264">
        <v>205.904</v>
      </c>
      <c r="E264">
        <v>206.483</v>
      </c>
      <c r="F264">
        <v>204.12</v>
      </c>
      <c r="G264">
        <f t="shared" si="4"/>
        <v>190.2371835299451</v>
      </c>
    </row>
    <row r="265" spans="1:7">
      <c r="A265" s="39">
        <v>42641</v>
      </c>
      <c r="B265" s="8">
        <v>1440</v>
      </c>
      <c r="C265">
        <v>205.86699999999999</v>
      </c>
      <c r="D265">
        <v>207.92699999999999</v>
      </c>
      <c r="E265">
        <v>210.00200000000001</v>
      </c>
      <c r="F265">
        <v>205.739</v>
      </c>
      <c r="G265">
        <f t="shared" si="4"/>
        <v>190.71277648876995</v>
      </c>
    </row>
    <row r="266" spans="1:7">
      <c r="A266" s="39">
        <v>42642</v>
      </c>
      <c r="B266" s="8">
        <v>1440</v>
      </c>
      <c r="C266">
        <v>207.92699999999999</v>
      </c>
      <c r="D266">
        <v>206.25800000000001</v>
      </c>
      <c r="E266">
        <v>208.52500000000001</v>
      </c>
      <c r="F266">
        <v>200.881</v>
      </c>
      <c r="G266">
        <f t="shared" si="4"/>
        <v>191.18955842999185</v>
      </c>
    </row>
    <row r="267" spans="1:7">
      <c r="A267" s="39">
        <v>42643</v>
      </c>
      <c r="B267" s="8">
        <v>1440</v>
      </c>
      <c r="C267">
        <v>206.25800000000001</v>
      </c>
      <c r="D267">
        <v>219.50800000000001</v>
      </c>
      <c r="E267">
        <v>221.482</v>
      </c>
      <c r="F267">
        <v>205.12299999999999</v>
      </c>
      <c r="G267">
        <f t="shared" si="4"/>
        <v>191.66753232606681</v>
      </c>
    </row>
    <row r="268" spans="1:7">
      <c r="A268" s="39">
        <v>42644</v>
      </c>
      <c r="B268" s="8">
        <v>1440</v>
      </c>
      <c r="C268">
        <v>219.50800000000001</v>
      </c>
      <c r="D268">
        <v>219.13300000000001</v>
      </c>
      <c r="E268">
        <v>219.50800000000001</v>
      </c>
      <c r="F268">
        <v>218.75800000000001</v>
      </c>
      <c r="G268">
        <f t="shared" si="4"/>
        <v>192.14670115688196</v>
      </c>
    </row>
    <row r="269" spans="1:7">
      <c r="A269" s="39">
        <v>42645</v>
      </c>
      <c r="B269" s="8">
        <v>1440</v>
      </c>
      <c r="C269">
        <v>221.56399999999999</v>
      </c>
      <c r="D269">
        <v>220.62700000000001</v>
      </c>
      <c r="E269">
        <v>221.566</v>
      </c>
      <c r="F269">
        <v>220.62700000000001</v>
      </c>
      <c r="G269">
        <f t="shared" si="4"/>
        <v>192.62706790977415</v>
      </c>
    </row>
    <row r="270" spans="1:7">
      <c r="A270" s="39">
        <v>42646</v>
      </c>
      <c r="B270" s="8">
        <v>1440</v>
      </c>
      <c r="C270">
        <v>220.62100000000001</v>
      </c>
      <c r="D270">
        <v>218.084</v>
      </c>
      <c r="E270">
        <v>223.435</v>
      </c>
      <c r="F270">
        <v>212.37100000000001</v>
      </c>
      <c r="G270">
        <f t="shared" si="4"/>
        <v>193.10863557954858</v>
      </c>
    </row>
    <row r="271" spans="1:7">
      <c r="A271" s="39">
        <v>42647</v>
      </c>
      <c r="B271" s="8">
        <v>1440</v>
      </c>
      <c r="C271">
        <v>216.86600000000001</v>
      </c>
      <c r="D271">
        <v>223.03399999999999</v>
      </c>
      <c r="E271">
        <v>224.64699999999999</v>
      </c>
      <c r="F271">
        <v>215.834</v>
      </c>
      <c r="G271">
        <f t="shared" si="4"/>
        <v>193.59140716849743</v>
      </c>
    </row>
    <row r="272" spans="1:7">
      <c r="A272" s="39">
        <v>42648</v>
      </c>
      <c r="B272" s="8">
        <v>1440</v>
      </c>
      <c r="C272">
        <v>223.554</v>
      </c>
      <c r="D272">
        <v>227.166</v>
      </c>
      <c r="E272">
        <v>227.547</v>
      </c>
      <c r="F272">
        <v>219.251</v>
      </c>
      <c r="G272">
        <f t="shared" si="4"/>
        <v>194.07538568641866</v>
      </c>
    </row>
    <row r="273" spans="1:7">
      <c r="A273" s="39">
        <v>42649</v>
      </c>
      <c r="B273" s="8">
        <v>1440</v>
      </c>
      <c r="C273">
        <v>227.166</v>
      </c>
      <c r="D273">
        <v>225.398</v>
      </c>
      <c r="E273">
        <v>232.60400000000001</v>
      </c>
      <c r="F273">
        <v>225.23699999999999</v>
      </c>
      <c r="G273">
        <f t="shared" si="4"/>
        <v>194.56057415063469</v>
      </c>
    </row>
    <row r="274" spans="1:7">
      <c r="A274" s="39">
        <v>42650</v>
      </c>
      <c r="B274" s="8">
        <v>1440</v>
      </c>
      <c r="C274">
        <v>225.27</v>
      </c>
      <c r="D274">
        <v>225.517</v>
      </c>
      <c r="E274">
        <v>225.98699999999999</v>
      </c>
      <c r="F274">
        <v>221.578</v>
      </c>
      <c r="G274">
        <f t="shared" si="4"/>
        <v>195.04697558601126</v>
      </c>
    </row>
    <row r="275" spans="1:7">
      <c r="A275" s="39">
        <v>42651</v>
      </c>
      <c r="B275" s="8">
        <v>1440</v>
      </c>
      <c r="C275">
        <v>225.517</v>
      </c>
      <c r="D275">
        <v>226.68899999999999</v>
      </c>
      <c r="E275">
        <v>226.761</v>
      </c>
      <c r="F275">
        <v>225.517</v>
      </c>
      <c r="G275">
        <f t="shared" si="4"/>
        <v>195.53459302497629</v>
      </c>
    </row>
    <row r="276" spans="1:7">
      <c r="A276" s="39">
        <v>42652</v>
      </c>
      <c r="B276" s="8">
        <v>1440</v>
      </c>
      <c r="C276">
        <v>226.47499999999999</v>
      </c>
      <c r="D276">
        <v>226.297</v>
      </c>
      <c r="E276">
        <v>226.761</v>
      </c>
      <c r="F276">
        <v>226.261</v>
      </c>
      <c r="G276">
        <f t="shared" si="4"/>
        <v>196.02342950753871</v>
      </c>
    </row>
    <row r="277" spans="1:7">
      <c r="A277" s="39">
        <v>42653</v>
      </c>
      <c r="B277" s="8">
        <v>1440</v>
      </c>
      <c r="C277">
        <v>226.46899999999999</v>
      </c>
      <c r="D277">
        <v>229.99299999999999</v>
      </c>
      <c r="E277">
        <v>231.68199999999999</v>
      </c>
      <c r="F277">
        <v>223.078</v>
      </c>
      <c r="G277">
        <f t="shared" si="4"/>
        <v>196.51348808130754</v>
      </c>
    </row>
    <row r="278" spans="1:7">
      <c r="A278" s="39">
        <v>42654</v>
      </c>
      <c r="B278" s="8">
        <v>1440</v>
      </c>
      <c r="C278">
        <v>229.95699999999999</v>
      </c>
      <c r="D278">
        <v>237.77600000000001</v>
      </c>
      <c r="E278">
        <v>239.81100000000001</v>
      </c>
      <c r="F278">
        <v>229.386</v>
      </c>
      <c r="G278">
        <f t="shared" si="4"/>
        <v>197.0047718015108</v>
      </c>
    </row>
    <row r="279" spans="1:7">
      <c r="A279" s="39">
        <v>42655</v>
      </c>
      <c r="B279" s="8">
        <v>1440</v>
      </c>
      <c r="C279">
        <v>237.387</v>
      </c>
      <c r="D279">
        <v>237.494</v>
      </c>
      <c r="E279">
        <v>238.78</v>
      </c>
      <c r="F279">
        <v>228.90899999999999</v>
      </c>
      <c r="G279">
        <f t="shared" si="4"/>
        <v>197.49728373101456</v>
      </c>
    </row>
    <row r="280" spans="1:7">
      <c r="A280" s="39">
        <v>42656</v>
      </c>
      <c r="B280" s="8">
        <v>1440</v>
      </c>
      <c r="C280">
        <v>238.095</v>
      </c>
      <c r="D280">
        <v>231.79300000000001</v>
      </c>
      <c r="E280">
        <v>239.166</v>
      </c>
      <c r="F280">
        <v>231.51499999999999</v>
      </c>
      <c r="G280">
        <f t="shared" si="4"/>
        <v>197.9910269403421</v>
      </c>
    </row>
    <row r="281" spans="1:7">
      <c r="A281" s="39">
        <v>42657</v>
      </c>
      <c r="B281" s="8">
        <v>1440</v>
      </c>
      <c r="C281">
        <v>231.79300000000001</v>
      </c>
      <c r="D281">
        <v>231.78700000000001</v>
      </c>
      <c r="E281">
        <v>231.79300000000001</v>
      </c>
      <c r="F281">
        <v>231.78700000000001</v>
      </c>
      <c r="G281">
        <f t="shared" si="4"/>
        <v>198.48600450769294</v>
      </c>
    </row>
    <row r="282" spans="1:7">
      <c r="A282" s="39">
        <v>42658</v>
      </c>
      <c r="B282" s="8">
        <v>1440</v>
      </c>
      <c r="C282">
        <v>231.78700000000001</v>
      </c>
      <c r="D282">
        <v>231.78700000000001</v>
      </c>
      <c r="E282">
        <v>231.78700000000001</v>
      </c>
      <c r="F282">
        <v>231.78700000000001</v>
      </c>
      <c r="G282">
        <f t="shared" si="4"/>
        <v>198.98221951896215</v>
      </c>
    </row>
    <row r="283" spans="1:7">
      <c r="A283" s="39">
        <v>42659</v>
      </c>
      <c r="B283" s="8">
        <v>1440</v>
      </c>
      <c r="C283">
        <v>231.78100000000001</v>
      </c>
      <c r="D283">
        <v>231.78100000000001</v>
      </c>
      <c r="E283">
        <v>231.78100000000001</v>
      </c>
      <c r="F283">
        <v>231.78100000000001</v>
      </c>
      <c r="G283">
        <f t="shared" si="4"/>
        <v>199.47967506775956</v>
      </c>
    </row>
    <row r="284" spans="1:7">
      <c r="A284" s="39">
        <v>42660</v>
      </c>
      <c r="B284" s="8">
        <v>1440</v>
      </c>
      <c r="C284">
        <v>231.77500000000001</v>
      </c>
      <c r="D284">
        <v>231.76900000000001</v>
      </c>
      <c r="E284">
        <v>231.77500000000001</v>
      </c>
      <c r="F284">
        <v>231.76900000000001</v>
      </c>
      <c r="G284">
        <f t="shared" si="4"/>
        <v>199.97837425542895</v>
      </c>
    </row>
    <row r="285" spans="1:7">
      <c r="A285" s="39">
        <v>42661</v>
      </c>
      <c r="B285" s="8">
        <v>1440</v>
      </c>
      <c r="C285">
        <v>231.76900000000001</v>
      </c>
      <c r="D285">
        <v>231.76900000000001</v>
      </c>
      <c r="E285">
        <v>231.76900000000001</v>
      </c>
      <c r="F285">
        <v>231.76900000000001</v>
      </c>
      <c r="G285">
        <f t="shared" si="4"/>
        <v>200.4783201910675</v>
      </c>
    </row>
    <row r="286" spans="1:7">
      <c r="A286" s="39">
        <v>42662</v>
      </c>
      <c r="B286" s="8">
        <v>1440</v>
      </c>
      <c r="C286">
        <v>231.76300000000001</v>
      </c>
      <c r="D286">
        <v>231.75700000000001</v>
      </c>
      <c r="E286">
        <v>231.76300000000001</v>
      </c>
      <c r="F286">
        <v>231.75700000000001</v>
      </c>
      <c r="G286">
        <f t="shared" si="4"/>
        <v>200.97951599154516</v>
      </c>
    </row>
    <row r="287" spans="1:7">
      <c r="A287" s="39">
        <v>42663</v>
      </c>
      <c r="B287" s="8">
        <v>1440</v>
      </c>
      <c r="C287">
        <v>231.75700000000001</v>
      </c>
      <c r="D287">
        <v>231.75700000000001</v>
      </c>
      <c r="E287">
        <v>231.75700000000001</v>
      </c>
      <c r="F287">
        <v>231.75700000000001</v>
      </c>
      <c r="G287">
        <f t="shared" si="4"/>
        <v>201.481964781524</v>
      </c>
    </row>
    <row r="288" spans="1:7">
      <c r="A288" s="39">
        <v>42664</v>
      </c>
      <c r="B288" s="8">
        <v>1440</v>
      </c>
      <c r="C288">
        <v>231.751</v>
      </c>
      <c r="D288">
        <v>231.751</v>
      </c>
      <c r="E288">
        <v>231.751</v>
      </c>
      <c r="F288">
        <v>231.751</v>
      </c>
      <c r="G288">
        <f t="shared" si="4"/>
        <v>201.9856696934778</v>
      </c>
    </row>
    <row r="289" spans="1:7">
      <c r="A289" s="39">
        <v>42665</v>
      </c>
      <c r="B289" s="8">
        <v>1440</v>
      </c>
      <c r="C289">
        <v>231.745</v>
      </c>
      <c r="D289">
        <v>231.745</v>
      </c>
      <c r="E289">
        <v>231.745</v>
      </c>
      <c r="F289">
        <v>231.745</v>
      </c>
      <c r="G289">
        <f t="shared" si="4"/>
        <v>202.49063386771149</v>
      </c>
    </row>
    <row r="290" spans="1:7">
      <c r="A290" s="39">
        <v>42666</v>
      </c>
      <c r="B290" s="8">
        <v>1440</v>
      </c>
      <c r="C290">
        <v>231.739</v>
      </c>
      <c r="D290">
        <v>231.739</v>
      </c>
      <c r="E290">
        <v>231.739</v>
      </c>
      <c r="F290">
        <v>231.739</v>
      </c>
      <c r="G290">
        <f t="shared" si="4"/>
        <v>202.99686045238076</v>
      </c>
    </row>
    <row r="291" spans="1:7">
      <c r="A291" s="39">
        <v>42667</v>
      </c>
      <c r="B291" s="8">
        <v>1440</v>
      </c>
      <c r="C291">
        <v>231.733</v>
      </c>
      <c r="D291">
        <v>231.733</v>
      </c>
      <c r="E291">
        <v>231.733</v>
      </c>
      <c r="F291">
        <v>231.733</v>
      </c>
      <c r="G291">
        <f t="shared" si="4"/>
        <v>203.50435260351171</v>
      </c>
    </row>
    <row r="292" spans="1:7">
      <c r="A292" s="39">
        <v>42668</v>
      </c>
      <c r="B292" s="8">
        <v>1440</v>
      </c>
      <c r="C292">
        <v>231.727</v>
      </c>
      <c r="D292">
        <v>231.721</v>
      </c>
      <c r="E292">
        <v>231.727</v>
      </c>
      <c r="F292">
        <v>231.721</v>
      </c>
      <c r="G292">
        <f t="shared" si="4"/>
        <v>204.01311348502048</v>
      </c>
    </row>
    <row r="293" spans="1:7">
      <c r="A293" s="39">
        <v>42669</v>
      </c>
      <c r="B293" s="8">
        <v>1440</v>
      </c>
      <c r="C293">
        <v>231.721</v>
      </c>
      <c r="D293">
        <v>232.33</v>
      </c>
      <c r="E293">
        <v>232.376</v>
      </c>
      <c r="F293">
        <v>230.72200000000001</v>
      </c>
      <c r="G293">
        <f t="shared" si="4"/>
        <v>204.52314626873303</v>
      </c>
    </row>
    <row r="294" spans="1:7">
      <c r="A294" s="39">
        <v>42670</v>
      </c>
      <c r="B294" s="8">
        <v>1440</v>
      </c>
      <c r="C294">
        <v>232.7</v>
      </c>
      <c r="D294">
        <v>227.35900000000001</v>
      </c>
      <c r="E294">
        <v>236.73</v>
      </c>
      <c r="F294">
        <v>227.35900000000001</v>
      </c>
      <c r="G294">
        <f t="shared" si="4"/>
        <v>205.03445413440485</v>
      </c>
    </row>
    <row r="295" spans="1:7">
      <c r="A295" s="39">
        <v>42671</v>
      </c>
      <c r="B295" s="8">
        <v>1440</v>
      </c>
      <c r="C295">
        <v>227.35900000000001</v>
      </c>
      <c r="D295">
        <v>227.35900000000001</v>
      </c>
      <c r="E295">
        <v>227.35900000000001</v>
      </c>
      <c r="F295">
        <v>227.35900000000001</v>
      </c>
      <c r="G295">
        <f t="shared" si="4"/>
        <v>205.54704026974085</v>
      </c>
    </row>
    <row r="296" spans="1:7">
      <c r="A296" s="39">
        <v>42672</v>
      </c>
      <c r="B296" s="8">
        <v>1440</v>
      </c>
      <c r="C296">
        <v>227.35300000000001</v>
      </c>
      <c r="D296">
        <v>227.35300000000001</v>
      </c>
      <c r="E296">
        <v>227.35300000000001</v>
      </c>
      <c r="F296">
        <v>227.35300000000001</v>
      </c>
      <c r="G296">
        <f t="shared" si="4"/>
        <v>206.06090787041518</v>
      </c>
    </row>
    <row r="297" spans="1:7">
      <c r="A297" s="39">
        <v>42673</v>
      </c>
      <c r="B297" s="8">
        <v>1440</v>
      </c>
      <c r="C297">
        <v>227.34700000000001</v>
      </c>
      <c r="D297">
        <v>227.34700000000001</v>
      </c>
      <c r="E297">
        <v>227.34700000000001</v>
      </c>
      <c r="F297">
        <v>227.34700000000001</v>
      </c>
      <c r="G297">
        <f t="shared" si="4"/>
        <v>206.57606014009122</v>
      </c>
    </row>
    <row r="298" spans="1:7">
      <c r="A298" s="39">
        <v>42674</v>
      </c>
      <c r="B298" s="8">
        <v>1440</v>
      </c>
      <c r="C298">
        <v>227.34100000000001</v>
      </c>
      <c r="D298">
        <v>227.33500000000001</v>
      </c>
      <c r="E298">
        <v>227.34100000000001</v>
      </c>
      <c r="F298">
        <v>227.33500000000001</v>
      </c>
      <c r="G298">
        <f t="shared" si="4"/>
        <v>207.09250029044142</v>
      </c>
    </row>
    <row r="299" spans="1:7">
      <c r="A299" s="39">
        <v>42675</v>
      </c>
      <c r="B299" s="8">
        <v>1440</v>
      </c>
      <c r="C299">
        <v>227.33500000000001</v>
      </c>
      <c r="D299">
        <v>227.33</v>
      </c>
      <c r="E299">
        <v>227.33500000000001</v>
      </c>
      <c r="F299">
        <v>227.33</v>
      </c>
      <c r="G299">
        <f t="shared" si="4"/>
        <v>207.61023154116751</v>
      </c>
    </row>
    <row r="300" spans="1:7">
      <c r="A300" s="39">
        <v>42676</v>
      </c>
      <c r="B300" s="8">
        <v>1440</v>
      </c>
      <c r="C300">
        <v>227.33</v>
      </c>
      <c r="D300">
        <v>222.708</v>
      </c>
      <c r="E300">
        <v>227.35900000000001</v>
      </c>
      <c r="F300">
        <v>222.708</v>
      </c>
      <c r="G300">
        <f t="shared" si="4"/>
        <v>208.12925712002041</v>
      </c>
    </row>
    <row r="301" spans="1:7">
      <c r="A301" s="39">
        <v>42677</v>
      </c>
      <c r="B301" s="8">
        <v>1440</v>
      </c>
      <c r="C301">
        <v>222.702</v>
      </c>
      <c r="D301">
        <v>220.321</v>
      </c>
      <c r="E301">
        <v>225.636</v>
      </c>
      <c r="F301">
        <v>219.60599999999999</v>
      </c>
      <c r="G301">
        <f t="shared" si="4"/>
        <v>208.64958026282045</v>
      </c>
    </row>
    <row r="302" spans="1:7">
      <c r="A302" s="39">
        <v>42678</v>
      </c>
      <c r="B302" s="8">
        <v>1440</v>
      </c>
      <c r="C302">
        <v>220.339</v>
      </c>
      <c r="D302">
        <v>254.05699999999999</v>
      </c>
      <c r="E302">
        <v>257.21800000000002</v>
      </c>
      <c r="F302">
        <v>213.773</v>
      </c>
      <c r="G302">
        <f t="shared" si="4"/>
        <v>209.17120421347749</v>
      </c>
    </row>
    <row r="303" spans="1:7">
      <c r="A303" s="39">
        <v>42679</v>
      </c>
      <c r="B303" s="8">
        <v>1440</v>
      </c>
      <c r="C303">
        <v>254.05699999999999</v>
      </c>
      <c r="D303">
        <v>254.05699999999999</v>
      </c>
      <c r="E303">
        <v>254.05699999999999</v>
      </c>
      <c r="F303">
        <v>254.05699999999999</v>
      </c>
      <c r="G303">
        <f t="shared" si="4"/>
        <v>209.69413222401118</v>
      </c>
    </row>
    <row r="304" spans="1:7">
      <c r="A304" s="39">
        <v>42680</v>
      </c>
      <c r="B304" s="8">
        <v>1440</v>
      </c>
      <c r="C304">
        <v>254.05099999999999</v>
      </c>
      <c r="D304">
        <v>254.05099999999999</v>
      </c>
      <c r="E304">
        <v>254.05099999999999</v>
      </c>
      <c r="F304">
        <v>254.05099999999999</v>
      </c>
      <c r="G304">
        <f t="shared" si="4"/>
        <v>210.21836755457119</v>
      </c>
    </row>
    <row r="305" spans="1:7">
      <c r="A305" s="39">
        <v>42681</v>
      </c>
      <c r="B305" s="8">
        <v>1440</v>
      </c>
      <c r="C305">
        <v>254.04400000000001</v>
      </c>
      <c r="D305">
        <v>253.64699999999999</v>
      </c>
      <c r="E305">
        <v>255.23400000000001</v>
      </c>
      <c r="F305">
        <v>250.92400000000001</v>
      </c>
      <c r="G305">
        <f t="shared" si="4"/>
        <v>210.74391347345761</v>
      </c>
    </row>
    <row r="306" spans="1:7">
      <c r="A306" s="39">
        <v>42682</v>
      </c>
      <c r="B306" s="8">
        <v>1440</v>
      </c>
      <c r="C306">
        <v>254.95400000000001</v>
      </c>
      <c r="D306">
        <v>253.64699999999999</v>
      </c>
      <c r="E306">
        <v>255.03200000000001</v>
      </c>
      <c r="F306">
        <v>253.64699999999999</v>
      </c>
      <c r="G306">
        <f t="shared" si="4"/>
        <v>211.27077325714123</v>
      </c>
    </row>
    <row r="307" spans="1:7">
      <c r="A307" s="39">
        <v>42683</v>
      </c>
      <c r="B307" s="8">
        <v>1440</v>
      </c>
      <c r="C307">
        <v>253.64099999999999</v>
      </c>
      <c r="D307">
        <v>268.12</v>
      </c>
      <c r="E307">
        <v>270.41399999999999</v>
      </c>
      <c r="F307">
        <v>251.322</v>
      </c>
      <c r="G307">
        <f t="shared" si="4"/>
        <v>211.79895019028407</v>
      </c>
    </row>
    <row r="308" spans="1:7">
      <c r="A308" s="39">
        <v>42684</v>
      </c>
      <c r="B308" s="8">
        <v>1440</v>
      </c>
      <c r="C308">
        <v>268.197</v>
      </c>
      <c r="D308">
        <v>278.47000000000003</v>
      </c>
      <c r="E308">
        <v>282.55399999999997</v>
      </c>
      <c r="F308">
        <v>267.83600000000001</v>
      </c>
      <c r="G308">
        <f t="shared" si="4"/>
        <v>212.32844756575977</v>
      </c>
    </row>
    <row r="309" spans="1:7">
      <c r="A309" s="39">
        <v>42685</v>
      </c>
      <c r="B309" s="8">
        <v>1440</v>
      </c>
      <c r="C309">
        <v>278.59500000000003</v>
      </c>
      <c r="D309">
        <v>280.67</v>
      </c>
      <c r="E309">
        <v>286.46899999999999</v>
      </c>
      <c r="F309">
        <v>276.36900000000003</v>
      </c>
      <c r="G309">
        <f t="shared" si="4"/>
        <v>212.85926868467416</v>
      </c>
    </row>
    <row r="310" spans="1:7">
      <c r="A310" s="39">
        <v>42686</v>
      </c>
      <c r="B310" s="8">
        <v>1440</v>
      </c>
      <c r="C310">
        <v>280.714</v>
      </c>
      <c r="D310">
        <v>280.74200000000002</v>
      </c>
      <c r="E310">
        <v>280.798</v>
      </c>
      <c r="F310">
        <v>280.714</v>
      </c>
      <c r="G310">
        <f t="shared" si="4"/>
        <v>213.39141685638583</v>
      </c>
    </row>
    <row r="311" spans="1:7">
      <c r="A311" s="39">
        <v>42687</v>
      </c>
      <c r="B311" s="8">
        <v>1440</v>
      </c>
      <c r="C311">
        <v>280.721</v>
      </c>
      <c r="D311">
        <v>280.72500000000002</v>
      </c>
      <c r="E311">
        <v>280.74400000000003</v>
      </c>
      <c r="F311">
        <v>280.721</v>
      </c>
      <c r="G311">
        <f t="shared" si="4"/>
        <v>213.92489539852679</v>
      </c>
    </row>
    <row r="312" spans="1:7">
      <c r="A312" s="39">
        <v>42688</v>
      </c>
      <c r="B312" s="8">
        <v>1440</v>
      </c>
      <c r="C312">
        <v>279.887</v>
      </c>
      <c r="D312">
        <v>283.33699999999999</v>
      </c>
      <c r="E312">
        <v>287.928</v>
      </c>
      <c r="F312">
        <v>276.17099999999999</v>
      </c>
      <c r="G312">
        <f t="shared" si="4"/>
        <v>214.45970763702309</v>
      </c>
    </row>
    <row r="313" spans="1:7">
      <c r="A313" s="39">
        <v>42689</v>
      </c>
      <c r="B313" s="8">
        <v>1440</v>
      </c>
      <c r="C313">
        <v>283.03500000000003</v>
      </c>
      <c r="D313">
        <v>292.89299999999997</v>
      </c>
      <c r="E313">
        <v>294.88499999999999</v>
      </c>
      <c r="F313">
        <v>280.35199999999998</v>
      </c>
      <c r="G313">
        <f t="shared" si="4"/>
        <v>214.99585690611562</v>
      </c>
    </row>
    <row r="314" spans="1:7">
      <c r="A314" s="39">
        <v>42690</v>
      </c>
      <c r="B314" s="8">
        <v>1440</v>
      </c>
      <c r="C314">
        <v>292.85599999999999</v>
      </c>
      <c r="D314">
        <v>289.012</v>
      </c>
      <c r="E314">
        <v>293.41699999999997</v>
      </c>
      <c r="F314">
        <v>287.32600000000002</v>
      </c>
      <c r="G314">
        <f t="shared" si="4"/>
        <v>215.53334654838091</v>
      </c>
    </row>
    <row r="315" spans="1:7">
      <c r="A315" s="39">
        <v>42691</v>
      </c>
      <c r="B315" s="8">
        <v>1440</v>
      </c>
      <c r="C315">
        <v>289.35899999999998</v>
      </c>
      <c r="D315">
        <v>285.82600000000002</v>
      </c>
      <c r="E315">
        <v>292.93099999999998</v>
      </c>
      <c r="F315">
        <v>283.89</v>
      </c>
      <c r="G315">
        <f t="shared" si="4"/>
        <v>216.07217991475184</v>
      </c>
    </row>
    <row r="316" spans="1:7">
      <c r="A316" s="39">
        <v>42692</v>
      </c>
      <c r="B316" s="8">
        <v>1440</v>
      </c>
      <c r="C316">
        <v>288.09699999999998</v>
      </c>
      <c r="D316">
        <v>288.839</v>
      </c>
      <c r="E316">
        <v>291.84899999999999</v>
      </c>
      <c r="F316">
        <v>282.61099999999999</v>
      </c>
      <c r="G316">
        <f t="shared" si="4"/>
        <v>216.61236036453872</v>
      </c>
    </row>
    <row r="317" spans="1:7">
      <c r="A317" s="39">
        <v>42693</v>
      </c>
      <c r="B317" s="8">
        <v>1440</v>
      </c>
      <c r="C317">
        <v>288.83100000000002</v>
      </c>
      <c r="D317">
        <v>288.83100000000002</v>
      </c>
      <c r="E317">
        <v>288.83499999999998</v>
      </c>
      <c r="F317">
        <v>288.83100000000002</v>
      </c>
      <c r="G317">
        <f t="shared" si="4"/>
        <v>217.15389126545006</v>
      </c>
    </row>
    <row r="318" spans="1:7">
      <c r="A318" s="39">
        <v>42694</v>
      </c>
      <c r="B318" s="8">
        <v>1440</v>
      </c>
      <c r="C318">
        <v>288.82400000000001</v>
      </c>
      <c r="D318">
        <v>288.82400000000001</v>
      </c>
      <c r="E318">
        <v>288.82799999999997</v>
      </c>
      <c r="F318">
        <v>288.82400000000001</v>
      </c>
      <c r="G318">
        <f t="shared" si="4"/>
        <v>217.69677599361367</v>
      </c>
    </row>
    <row r="319" spans="1:7">
      <c r="A319" s="39">
        <v>42695</v>
      </c>
      <c r="B319" s="8">
        <v>1440</v>
      </c>
      <c r="C319">
        <v>288.827</v>
      </c>
      <c r="D319">
        <v>291.58100000000002</v>
      </c>
      <c r="E319">
        <v>293.25099999999998</v>
      </c>
      <c r="F319">
        <v>288.68</v>
      </c>
      <c r="G319">
        <f t="shared" si="4"/>
        <v>218.2410179335977</v>
      </c>
    </row>
    <row r="320" spans="1:7">
      <c r="A320" s="39">
        <v>42696</v>
      </c>
      <c r="B320" s="8">
        <v>1440</v>
      </c>
      <c r="C320">
        <v>291.58300000000003</v>
      </c>
      <c r="D320">
        <v>291.82</v>
      </c>
      <c r="E320">
        <v>294.00200000000001</v>
      </c>
      <c r="F320">
        <v>285.31099999999998</v>
      </c>
      <c r="G320">
        <f t="shared" si="4"/>
        <v>218.78662047843167</v>
      </c>
    </row>
    <row r="321" spans="1:7">
      <c r="A321" s="39">
        <v>42697</v>
      </c>
      <c r="B321" s="8">
        <v>1440</v>
      </c>
      <c r="C321">
        <v>291.82</v>
      </c>
      <c r="D321">
        <v>278.483</v>
      </c>
      <c r="E321">
        <v>292.75599999999997</v>
      </c>
      <c r="F321">
        <v>276.64</v>
      </c>
      <c r="G321">
        <f t="shared" si="4"/>
        <v>219.33358702962775</v>
      </c>
    </row>
    <row r="322" spans="1:7">
      <c r="A322" s="39">
        <v>42698</v>
      </c>
      <c r="B322" s="8">
        <v>1440</v>
      </c>
      <c r="C322">
        <v>277.822</v>
      </c>
      <c r="D322">
        <v>279.03699999999998</v>
      </c>
      <c r="E322">
        <v>279.95299999999997</v>
      </c>
      <c r="F322">
        <v>275.089</v>
      </c>
      <c r="G322">
        <f t="shared" si="4"/>
        <v>219.8819209972018</v>
      </c>
    </row>
    <row r="323" spans="1:7">
      <c r="A323" s="39">
        <v>42699</v>
      </c>
      <c r="B323" s="8">
        <v>1440</v>
      </c>
      <c r="C323">
        <v>279.01</v>
      </c>
      <c r="D323">
        <v>276.35199999999998</v>
      </c>
      <c r="E323">
        <v>281.11799999999999</v>
      </c>
      <c r="F323">
        <v>275.58999999999997</v>
      </c>
      <c r="G323">
        <f t="shared" si="4"/>
        <v>220.43162579969479</v>
      </c>
    </row>
    <row r="324" spans="1:7">
      <c r="A324" s="39">
        <v>42700</v>
      </c>
      <c r="B324" s="8">
        <v>1440</v>
      </c>
      <c r="C324">
        <v>276.35199999999998</v>
      </c>
      <c r="D324">
        <v>276.35199999999998</v>
      </c>
      <c r="E324">
        <v>276.35599999999999</v>
      </c>
      <c r="F324">
        <v>276.35199999999998</v>
      </c>
      <c r="G324">
        <f t="shared" ref="G324:G375" si="5">G323*1.0025</f>
        <v>220.98270486419401</v>
      </c>
    </row>
    <row r="325" spans="1:7">
      <c r="A325" s="39">
        <v>42701</v>
      </c>
      <c r="B325" s="8">
        <v>1440</v>
      </c>
      <c r="C325">
        <v>276.34500000000003</v>
      </c>
      <c r="D325">
        <v>276.34500000000003</v>
      </c>
      <c r="E325">
        <v>276.34800000000001</v>
      </c>
      <c r="F325">
        <v>276.34500000000003</v>
      </c>
      <c r="G325">
        <f t="shared" si="5"/>
        <v>221.53516162635447</v>
      </c>
    </row>
    <row r="326" spans="1:7">
      <c r="A326" s="39">
        <v>42702</v>
      </c>
      <c r="B326" s="8">
        <v>1440</v>
      </c>
      <c r="C326">
        <v>277.02699999999999</v>
      </c>
      <c r="D326">
        <v>287.11200000000002</v>
      </c>
      <c r="E326">
        <v>288.36500000000001</v>
      </c>
      <c r="F326">
        <v>277.01299999999998</v>
      </c>
      <c r="G326">
        <f t="shared" si="5"/>
        <v>222.08899953042035</v>
      </c>
    </row>
    <row r="327" spans="1:7">
      <c r="A327" s="39">
        <v>42703</v>
      </c>
      <c r="B327" s="8">
        <v>1440</v>
      </c>
      <c r="C327">
        <v>287.11399999999998</v>
      </c>
      <c r="D327">
        <v>282.63499999999999</v>
      </c>
      <c r="E327">
        <v>287.226</v>
      </c>
      <c r="F327">
        <v>280.73200000000003</v>
      </c>
      <c r="G327">
        <f t="shared" si="5"/>
        <v>222.64422202924638</v>
      </c>
    </row>
    <row r="328" spans="1:7">
      <c r="A328" s="39">
        <v>42704</v>
      </c>
      <c r="B328" s="8">
        <v>1440</v>
      </c>
      <c r="C328">
        <v>282.39800000000002</v>
      </c>
      <c r="D328">
        <v>274.017</v>
      </c>
      <c r="E328">
        <v>283.31</v>
      </c>
      <c r="F328">
        <v>270.834</v>
      </c>
      <c r="G328">
        <f t="shared" si="5"/>
        <v>223.20083258431947</v>
      </c>
    </row>
    <row r="329" spans="1:7">
      <c r="A329" s="39">
        <v>42705</v>
      </c>
      <c r="B329" s="8">
        <v>1440</v>
      </c>
      <c r="C329">
        <v>274.02100000000002</v>
      </c>
      <c r="D329">
        <v>267.54300000000001</v>
      </c>
      <c r="E329">
        <v>276.452</v>
      </c>
      <c r="F329">
        <v>267.36</v>
      </c>
      <c r="G329">
        <f t="shared" si="5"/>
        <v>223.75883466578026</v>
      </c>
    </row>
    <row r="330" spans="1:7">
      <c r="A330" s="39">
        <v>42706</v>
      </c>
      <c r="B330" s="8">
        <v>1440</v>
      </c>
      <c r="C330">
        <v>267.51799999999997</v>
      </c>
      <c r="D330">
        <v>274.51100000000002</v>
      </c>
      <c r="E330">
        <v>275.83699999999999</v>
      </c>
      <c r="F330">
        <v>266.59199999999998</v>
      </c>
      <c r="G330">
        <f t="shared" si="5"/>
        <v>224.31823175244469</v>
      </c>
    </row>
    <row r="331" spans="1:7">
      <c r="A331" s="39">
        <v>42707</v>
      </c>
      <c r="B331" s="8">
        <v>1440</v>
      </c>
      <c r="C331">
        <v>274.50799999999998</v>
      </c>
      <c r="D331">
        <v>274.50200000000001</v>
      </c>
      <c r="E331">
        <v>274.51100000000002</v>
      </c>
      <c r="F331">
        <v>274.50200000000001</v>
      </c>
      <c r="G331">
        <f t="shared" si="5"/>
        <v>224.8790273318258</v>
      </c>
    </row>
    <row r="332" spans="1:7">
      <c r="A332" s="39">
        <v>42708</v>
      </c>
      <c r="B332" s="8">
        <v>1440</v>
      </c>
      <c r="C332">
        <v>274.48500000000001</v>
      </c>
      <c r="D332">
        <v>274.44900000000001</v>
      </c>
      <c r="E332">
        <v>274.48500000000001</v>
      </c>
      <c r="F332">
        <v>274.44900000000001</v>
      </c>
      <c r="G332">
        <f t="shared" si="5"/>
        <v>225.44122490015536</v>
      </c>
    </row>
    <row r="333" spans="1:7">
      <c r="A333" s="39">
        <v>42709</v>
      </c>
      <c r="B333" s="8">
        <v>1440</v>
      </c>
      <c r="C333">
        <v>276.84100000000001</v>
      </c>
      <c r="D333">
        <v>270.517</v>
      </c>
      <c r="E333">
        <v>279.40699999999998</v>
      </c>
      <c r="F333">
        <v>264.91800000000001</v>
      </c>
      <c r="G333">
        <f t="shared" si="5"/>
        <v>226.00482796240573</v>
      </c>
    </row>
    <row r="334" spans="1:7">
      <c r="A334" s="39">
        <v>42710</v>
      </c>
      <c r="B334" s="8">
        <v>1440</v>
      </c>
      <c r="C334">
        <v>270.392</v>
      </c>
      <c r="D334">
        <v>266.53300000000002</v>
      </c>
      <c r="E334">
        <v>271.22000000000003</v>
      </c>
      <c r="F334">
        <v>264.82499999999999</v>
      </c>
      <c r="G334">
        <f t="shared" si="5"/>
        <v>226.56984003231173</v>
      </c>
    </row>
    <row r="335" spans="1:7">
      <c r="A335" s="39">
        <v>42711</v>
      </c>
      <c r="B335" s="8">
        <v>1440</v>
      </c>
      <c r="C335">
        <v>266.10700000000003</v>
      </c>
      <c r="D335">
        <v>267.226</v>
      </c>
      <c r="E335">
        <v>274.45999999999998</v>
      </c>
      <c r="F335">
        <v>265.63200000000001</v>
      </c>
      <c r="G335">
        <f t="shared" si="5"/>
        <v>227.13626463239251</v>
      </c>
    </row>
    <row r="336" spans="1:7">
      <c r="A336" s="39">
        <v>42712</v>
      </c>
      <c r="B336" s="8">
        <v>1440</v>
      </c>
      <c r="C336">
        <v>267.25099999999998</v>
      </c>
      <c r="D336">
        <v>266.85199999999998</v>
      </c>
      <c r="E336">
        <v>270.476</v>
      </c>
      <c r="F336">
        <v>263.48500000000001</v>
      </c>
      <c r="G336">
        <f t="shared" si="5"/>
        <v>227.70410529397347</v>
      </c>
    </row>
    <row r="337" spans="1:7">
      <c r="A337" s="39">
        <v>42713</v>
      </c>
      <c r="B337" s="8">
        <v>1440</v>
      </c>
      <c r="C337">
        <v>266.709</v>
      </c>
      <c r="D337">
        <v>253.95400000000001</v>
      </c>
      <c r="E337">
        <v>267.68900000000002</v>
      </c>
      <c r="F337">
        <v>253.67400000000001</v>
      </c>
      <c r="G337">
        <f t="shared" si="5"/>
        <v>228.27336555720839</v>
      </c>
    </row>
    <row r="338" spans="1:7">
      <c r="A338" s="39">
        <v>42714</v>
      </c>
      <c r="B338" s="8">
        <v>1440</v>
      </c>
      <c r="C338">
        <v>253.95400000000001</v>
      </c>
      <c r="D338">
        <v>253.95400000000001</v>
      </c>
      <c r="E338">
        <v>253.958</v>
      </c>
      <c r="F338">
        <v>253.95400000000001</v>
      </c>
      <c r="G338">
        <f t="shared" si="5"/>
        <v>228.84404897110142</v>
      </c>
    </row>
    <row r="339" spans="1:7">
      <c r="A339" s="39">
        <v>42715</v>
      </c>
      <c r="B339" s="8">
        <v>1440</v>
      </c>
      <c r="C339">
        <v>253.94800000000001</v>
      </c>
      <c r="D339">
        <v>253.94800000000001</v>
      </c>
      <c r="E339">
        <v>253.95099999999999</v>
      </c>
      <c r="F339">
        <v>253.94800000000001</v>
      </c>
      <c r="G339">
        <f t="shared" si="5"/>
        <v>229.41615909352916</v>
      </c>
    </row>
    <row r="340" spans="1:7">
      <c r="A340" s="39">
        <v>42716</v>
      </c>
      <c r="B340" s="8">
        <v>1440</v>
      </c>
      <c r="C340">
        <v>253.78399999999999</v>
      </c>
      <c r="D340">
        <v>255.286</v>
      </c>
      <c r="E340">
        <v>258.899</v>
      </c>
      <c r="F340">
        <v>251.04499999999999</v>
      </c>
      <c r="G340">
        <f t="shared" si="5"/>
        <v>229.98969949126297</v>
      </c>
    </row>
    <row r="341" spans="1:7">
      <c r="A341" s="39">
        <v>42717</v>
      </c>
      <c r="B341" s="8">
        <v>1440</v>
      </c>
      <c r="C341">
        <v>255.28899999999999</v>
      </c>
      <c r="D341">
        <v>257.30500000000001</v>
      </c>
      <c r="E341">
        <v>258.64</v>
      </c>
      <c r="F341">
        <v>251.43899999999999</v>
      </c>
      <c r="G341">
        <f t="shared" si="5"/>
        <v>230.56467373999112</v>
      </c>
    </row>
    <row r="342" spans="1:7">
      <c r="A342" s="39">
        <v>42718</v>
      </c>
      <c r="B342" s="8">
        <v>1440</v>
      </c>
      <c r="C342">
        <v>256.77600000000001</v>
      </c>
      <c r="D342">
        <v>246.864</v>
      </c>
      <c r="E342">
        <v>263.45400000000001</v>
      </c>
      <c r="F342">
        <v>244.79900000000001</v>
      </c>
      <c r="G342">
        <f t="shared" si="5"/>
        <v>231.1410854243411</v>
      </c>
    </row>
    <row r="343" spans="1:7">
      <c r="A343" s="39">
        <v>42719</v>
      </c>
      <c r="B343" s="8">
        <v>1440</v>
      </c>
      <c r="C343">
        <v>245.64699999999999</v>
      </c>
      <c r="D343">
        <v>229.01400000000001</v>
      </c>
      <c r="E343">
        <v>248.041</v>
      </c>
      <c r="F343">
        <v>224.60499999999999</v>
      </c>
      <c r="G343">
        <f t="shared" si="5"/>
        <v>231.71893813790194</v>
      </c>
    </row>
    <row r="344" spans="1:7">
      <c r="A344" s="39">
        <v>42720</v>
      </c>
      <c r="B344" s="8">
        <v>1440</v>
      </c>
      <c r="C344">
        <v>228.55799999999999</v>
      </c>
      <c r="D344">
        <v>229.31800000000001</v>
      </c>
      <c r="E344">
        <v>235.887</v>
      </c>
      <c r="F344">
        <v>227.32400000000001</v>
      </c>
      <c r="G344">
        <f t="shared" si="5"/>
        <v>232.29823548324669</v>
      </c>
    </row>
    <row r="345" spans="1:7">
      <c r="A345" s="39">
        <v>42721</v>
      </c>
      <c r="B345" s="8">
        <v>1440</v>
      </c>
      <c r="C345">
        <v>229.31200000000001</v>
      </c>
      <c r="D345">
        <v>229.30600000000001</v>
      </c>
      <c r="E345">
        <v>229.315</v>
      </c>
      <c r="F345">
        <v>229.30600000000001</v>
      </c>
      <c r="G345">
        <f t="shared" si="5"/>
        <v>232.8789810719548</v>
      </c>
    </row>
    <row r="346" spans="1:7">
      <c r="A346" s="39">
        <v>42722</v>
      </c>
      <c r="B346" s="8">
        <v>1440</v>
      </c>
      <c r="C346">
        <v>229.30600000000001</v>
      </c>
      <c r="D346">
        <v>229.30600000000001</v>
      </c>
      <c r="E346">
        <v>229.309</v>
      </c>
      <c r="F346">
        <v>229.30600000000001</v>
      </c>
      <c r="G346">
        <f t="shared" si="5"/>
        <v>233.46117852463468</v>
      </c>
    </row>
    <row r="347" spans="1:7">
      <c r="A347" s="39">
        <v>42723</v>
      </c>
      <c r="B347" s="8">
        <v>1440</v>
      </c>
      <c r="C347">
        <v>228.83600000000001</v>
      </c>
      <c r="D347">
        <v>222.90600000000001</v>
      </c>
      <c r="E347">
        <v>233.26900000000001</v>
      </c>
      <c r="F347">
        <v>222.63399999999999</v>
      </c>
      <c r="G347">
        <f t="shared" si="5"/>
        <v>234.04483147094626</v>
      </c>
    </row>
    <row r="348" spans="1:7">
      <c r="A348" s="39">
        <v>42724</v>
      </c>
      <c r="B348" s="8">
        <v>1440</v>
      </c>
      <c r="C348">
        <v>223.989</v>
      </c>
      <c r="D348">
        <v>224.881</v>
      </c>
      <c r="E348">
        <v>224.892</v>
      </c>
      <c r="F348">
        <v>215.33</v>
      </c>
      <c r="G348">
        <f t="shared" si="5"/>
        <v>234.62994354962362</v>
      </c>
    </row>
    <row r="349" spans="1:7">
      <c r="A349" s="39">
        <v>42725</v>
      </c>
      <c r="B349" s="8">
        <v>1440</v>
      </c>
      <c r="C349">
        <v>224.67500000000001</v>
      </c>
      <c r="D349">
        <v>222.072</v>
      </c>
      <c r="E349">
        <v>227.49</v>
      </c>
      <c r="F349">
        <v>220.78700000000001</v>
      </c>
      <c r="G349">
        <f t="shared" si="5"/>
        <v>235.21651840849768</v>
      </c>
    </row>
    <row r="350" spans="1:7">
      <c r="A350" s="39">
        <v>42726</v>
      </c>
      <c r="B350" s="8">
        <v>1440</v>
      </c>
      <c r="C350">
        <v>221.697</v>
      </c>
      <c r="D350">
        <v>220.93100000000001</v>
      </c>
      <c r="E350">
        <v>226.23099999999999</v>
      </c>
      <c r="F350">
        <v>218.16300000000001</v>
      </c>
      <c r="G350">
        <f t="shared" si="5"/>
        <v>235.80455970451891</v>
      </c>
    </row>
    <row r="351" spans="1:7">
      <c r="A351" s="39">
        <v>42727</v>
      </c>
      <c r="B351" s="8">
        <v>1440</v>
      </c>
      <c r="C351">
        <v>221.03700000000001</v>
      </c>
      <c r="D351">
        <v>223.28899999999999</v>
      </c>
      <c r="E351">
        <v>225.24799999999999</v>
      </c>
      <c r="F351">
        <v>220.38200000000001</v>
      </c>
      <c r="G351">
        <f t="shared" si="5"/>
        <v>236.39407110378019</v>
      </c>
    </row>
    <row r="352" spans="1:7">
      <c r="A352" s="39">
        <v>42731</v>
      </c>
      <c r="B352" s="8">
        <v>1440</v>
      </c>
      <c r="C352">
        <v>223.869</v>
      </c>
      <c r="D352">
        <v>235.90700000000001</v>
      </c>
      <c r="E352">
        <v>237.71299999999999</v>
      </c>
      <c r="F352">
        <v>223.869</v>
      </c>
      <c r="G352">
        <f t="shared" si="5"/>
        <v>236.98505628153964</v>
      </c>
    </row>
    <row r="353" spans="1:7">
      <c r="A353" s="39">
        <v>42732</v>
      </c>
      <c r="B353" s="8">
        <v>1440</v>
      </c>
      <c r="C353">
        <v>235.90600000000001</v>
      </c>
      <c r="D353">
        <v>242.44300000000001</v>
      </c>
      <c r="E353">
        <v>242.535</v>
      </c>
      <c r="F353">
        <v>232.364</v>
      </c>
      <c r="G353">
        <f t="shared" si="5"/>
        <v>237.57751892224348</v>
      </c>
    </row>
    <row r="354" spans="1:7">
      <c r="A354" s="39">
        <v>42733</v>
      </c>
      <c r="B354" s="8">
        <v>1440</v>
      </c>
      <c r="C354">
        <v>242.42599999999999</v>
      </c>
      <c r="D354">
        <v>261.983</v>
      </c>
      <c r="E354">
        <v>261.983</v>
      </c>
      <c r="F354">
        <v>242.42599999999999</v>
      </c>
      <c r="G354">
        <f t="shared" si="5"/>
        <v>238.17146271954908</v>
      </c>
    </row>
    <row r="355" spans="1:7">
      <c r="A355" s="39">
        <v>42734</v>
      </c>
      <c r="B355" s="8">
        <v>1440</v>
      </c>
      <c r="C355">
        <v>257.339</v>
      </c>
      <c r="D355">
        <v>246.55799999999999</v>
      </c>
      <c r="E355">
        <v>262.40300000000002</v>
      </c>
      <c r="F355">
        <v>245.892</v>
      </c>
      <c r="G355">
        <f t="shared" si="5"/>
        <v>238.76689137634796</v>
      </c>
    </row>
    <row r="356" spans="1:7">
      <c r="A356" s="39">
        <v>42737</v>
      </c>
      <c r="B356" s="8">
        <v>1440</v>
      </c>
      <c r="C356">
        <v>248.54300000000001</v>
      </c>
      <c r="D356">
        <v>251.917</v>
      </c>
      <c r="E356">
        <v>251.97900000000001</v>
      </c>
      <c r="F356">
        <v>245.892</v>
      </c>
      <c r="G356">
        <f t="shared" si="5"/>
        <v>239.3638086047888</v>
      </c>
    </row>
    <row r="357" spans="1:7">
      <c r="A357" s="39">
        <v>42738</v>
      </c>
      <c r="B357" s="8">
        <v>1440</v>
      </c>
      <c r="C357">
        <v>251.93</v>
      </c>
      <c r="D357">
        <v>261.97399999999999</v>
      </c>
      <c r="E357">
        <v>262.01</v>
      </c>
      <c r="F357">
        <v>248.02600000000001</v>
      </c>
      <c r="G357">
        <f t="shared" si="5"/>
        <v>239.96221812630077</v>
      </c>
    </row>
    <row r="358" spans="1:7">
      <c r="A358" s="39">
        <v>42739</v>
      </c>
      <c r="B358" s="8">
        <v>1440</v>
      </c>
      <c r="C358">
        <v>260.21600000000001</v>
      </c>
      <c r="D358">
        <v>261</v>
      </c>
      <c r="E358">
        <v>265.04500000000002</v>
      </c>
      <c r="F358">
        <v>257.61200000000002</v>
      </c>
      <c r="G358">
        <f t="shared" si="5"/>
        <v>240.56212367161652</v>
      </c>
    </row>
    <row r="359" spans="1:7">
      <c r="A359" s="39">
        <v>42740</v>
      </c>
      <c r="B359" s="8">
        <v>1440</v>
      </c>
      <c r="C359">
        <v>266.10300000000001</v>
      </c>
      <c r="D359">
        <v>278.50400000000002</v>
      </c>
      <c r="E359">
        <v>280.64</v>
      </c>
      <c r="F359">
        <v>265.93700000000001</v>
      </c>
      <c r="G359">
        <f t="shared" si="5"/>
        <v>241.16352898079555</v>
      </c>
    </row>
    <row r="360" spans="1:7">
      <c r="A360" s="39">
        <v>42741</v>
      </c>
      <c r="B360" s="8">
        <v>1440</v>
      </c>
      <c r="C360">
        <v>275.45</v>
      </c>
      <c r="D360">
        <v>264.25900000000001</v>
      </c>
      <c r="E360">
        <v>275.45400000000001</v>
      </c>
      <c r="F360">
        <v>258.25099999999998</v>
      </c>
      <c r="G360">
        <f t="shared" si="5"/>
        <v>241.76643780324753</v>
      </c>
    </row>
    <row r="361" spans="1:7">
      <c r="A361" s="39">
        <v>42742</v>
      </c>
      <c r="B361" s="8">
        <v>1440</v>
      </c>
      <c r="C361">
        <v>264.25900000000001</v>
      </c>
      <c r="D361">
        <v>264.25900000000001</v>
      </c>
      <c r="E361">
        <v>264.262</v>
      </c>
      <c r="F361">
        <v>264.25900000000001</v>
      </c>
      <c r="G361">
        <f t="shared" si="5"/>
        <v>242.37085389775564</v>
      </c>
    </row>
    <row r="362" spans="1:7">
      <c r="A362" s="39">
        <v>42743</v>
      </c>
      <c r="B362" s="8">
        <v>1440</v>
      </c>
      <c r="C362">
        <v>265.39499999999998</v>
      </c>
      <c r="D362">
        <v>264.608</v>
      </c>
      <c r="E362">
        <v>265.399</v>
      </c>
      <c r="F362">
        <v>264.608</v>
      </c>
      <c r="G362">
        <f t="shared" si="5"/>
        <v>242.97678103250001</v>
      </c>
    </row>
    <row r="363" spans="1:7">
      <c r="A363" s="39">
        <v>42744</v>
      </c>
      <c r="B363" s="8">
        <v>1440</v>
      </c>
      <c r="C363">
        <v>265.161</v>
      </c>
      <c r="D363">
        <v>270.65899999999999</v>
      </c>
      <c r="E363">
        <v>277.81299999999999</v>
      </c>
      <c r="F363">
        <v>265.15899999999999</v>
      </c>
      <c r="G363">
        <f t="shared" si="5"/>
        <v>243.58422298508125</v>
      </c>
    </row>
    <row r="364" spans="1:7">
      <c r="A364" s="39">
        <v>42745</v>
      </c>
      <c r="B364" s="8">
        <v>1440</v>
      </c>
      <c r="C364">
        <v>270.65199999999999</v>
      </c>
      <c r="D364">
        <v>273.226</v>
      </c>
      <c r="E364">
        <v>279.59300000000002</v>
      </c>
      <c r="F364">
        <v>268.88099999999997</v>
      </c>
      <c r="G364">
        <f t="shared" si="5"/>
        <v>244.19318354254395</v>
      </c>
    </row>
    <row r="365" spans="1:7">
      <c r="A365" s="39">
        <v>42746</v>
      </c>
      <c r="B365" s="8">
        <v>1440</v>
      </c>
      <c r="C365">
        <v>272.62700000000001</v>
      </c>
      <c r="D365">
        <v>274.92099999999999</v>
      </c>
      <c r="E365">
        <v>275.37700000000001</v>
      </c>
      <c r="F365">
        <v>263.7</v>
      </c>
      <c r="G365">
        <f t="shared" si="5"/>
        <v>244.8036665014003</v>
      </c>
    </row>
    <row r="366" spans="1:7">
      <c r="A366" s="39">
        <v>42747</v>
      </c>
      <c r="B366" s="8">
        <v>1440</v>
      </c>
      <c r="C366">
        <v>269.286</v>
      </c>
      <c r="D366">
        <v>264.72199999999998</v>
      </c>
      <c r="E366">
        <v>277.86399999999998</v>
      </c>
      <c r="F366">
        <v>262.05900000000003</v>
      </c>
      <c r="G366">
        <f t="shared" si="5"/>
        <v>245.4156756676538</v>
      </c>
    </row>
    <row r="367" spans="1:7">
      <c r="A367" s="39">
        <v>42748</v>
      </c>
      <c r="B367" s="8">
        <v>1440</v>
      </c>
      <c r="C367">
        <v>263.99599999999998</v>
      </c>
      <c r="D367">
        <v>268.346</v>
      </c>
      <c r="E367">
        <v>269.267</v>
      </c>
      <c r="F367">
        <v>258.613</v>
      </c>
      <c r="G367">
        <f t="shared" si="5"/>
        <v>246.02921485682293</v>
      </c>
    </row>
    <row r="368" spans="1:7">
      <c r="A368" s="39">
        <v>42749</v>
      </c>
      <c r="B368" s="8">
        <v>1440</v>
      </c>
      <c r="C368">
        <v>268.33600000000001</v>
      </c>
      <c r="D368">
        <v>268.32900000000001</v>
      </c>
      <c r="E368">
        <v>268.339</v>
      </c>
      <c r="F368">
        <v>268.32900000000001</v>
      </c>
      <c r="G368">
        <f t="shared" si="5"/>
        <v>246.64428789396499</v>
      </c>
    </row>
    <row r="369" spans="1:7">
      <c r="A369" s="39">
        <v>42750</v>
      </c>
      <c r="B369" s="8">
        <v>1440</v>
      </c>
      <c r="C369">
        <v>268.32900000000001</v>
      </c>
      <c r="D369">
        <v>271.363</v>
      </c>
      <c r="E369">
        <v>271.363</v>
      </c>
      <c r="F369">
        <v>268.32900000000001</v>
      </c>
      <c r="G369">
        <f t="shared" si="5"/>
        <v>247.26089861369988</v>
      </c>
    </row>
    <row r="370" spans="1:7">
      <c r="A370" s="39">
        <v>42751</v>
      </c>
      <c r="B370" s="8">
        <v>1440</v>
      </c>
      <c r="C370">
        <v>269.86700000000002</v>
      </c>
      <c r="D370">
        <v>267.43</v>
      </c>
      <c r="E370">
        <v>273.70800000000003</v>
      </c>
      <c r="F370">
        <v>267.14400000000001</v>
      </c>
      <c r="G370">
        <f t="shared" si="5"/>
        <v>247.87905086023412</v>
      </c>
    </row>
    <row r="371" spans="1:7">
      <c r="A371" s="39">
        <v>42752</v>
      </c>
      <c r="B371" s="8">
        <v>1440</v>
      </c>
      <c r="C371">
        <v>269.017</v>
      </c>
      <c r="D371">
        <v>268.49599999999998</v>
      </c>
      <c r="E371">
        <v>271.072</v>
      </c>
      <c r="F371">
        <v>264.24700000000001</v>
      </c>
      <c r="G371">
        <f t="shared" si="5"/>
        <v>248.49874848738469</v>
      </c>
    </row>
    <row r="372" spans="1:7">
      <c r="A372" s="39">
        <v>42753</v>
      </c>
      <c r="B372" s="8">
        <v>1440</v>
      </c>
      <c r="C372">
        <v>267.94</v>
      </c>
      <c r="D372">
        <v>256.185</v>
      </c>
      <c r="E372">
        <v>269.286</v>
      </c>
      <c r="F372">
        <v>256.14299999999997</v>
      </c>
      <c r="G372">
        <f t="shared" si="5"/>
        <v>249.11999535860315</v>
      </c>
    </row>
    <row r="373" spans="1:7">
      <c r="A373" s="39">
        <v>42754</v>
      </c>
      <c r="B373" s="8">
        <v>1440</v>
      </c>
      <c r="C373">
        <v>259.74200000000002</v>
      </c>
      <c r="D373">
        <v>255.35400000000001</v>
      </c>
      <c r="E373">
        <v>259.80900000000003</v>
      </c>
      <c r="F373">
        <v>254.596</v>
      </c>
      <c r="G373">
        <f t="shared" si="5"/>
        <v>249.74279534699966</v>
      </c>
    </row>
    <row r="374" spans="1:7">
      <c r="A374" s="39">
        <v>42755</v>
      </c>
      <c r="B374" s="8">
        <v>1440</v>
      </c>
      <c r="C374">
        <v>255.619</v>
      </c>
      <c r="D374">
        <v>259.553</v>
      </c>
      <c r="E374">
        <v>260.892</v>
      </c>
      <c r="F374">
        <v>255.107</v>
      </c>
      <c r="G374">
        <f t="shared" si="5"/>
        <v>250.36715233536714</v>
      </c>
    </row>
    <row r="375" spans="1:7">
      <c r="A375" s="39">
        <v>42756</v>
      </c>
      <c r="B375" s="8">
        <v>1440</v>
      </c>
      <c r="C375">
        <v>259.55700000000002</v>
      </c>
      <c r="D375">
        <v>259.55700000000002</v>
      </c>
      <c r="E375">
        <v>259.55799999999999</v>
      </c>
      <c r="F375">
        <v>259.55700000000002</v>
      </c>
      <c r="G375">
        <f t="shared" si="5"/>
        <v>250.99307021620555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TradesHistory</vt:lpstr>
      <vt:lpstr>Tabelle2</vt:lpstr>
      <vt:lpstr>ProcessedTradeHistory</vt:lpstr>
      <vt:lpstr>Kursdata</vt:lpstr>
    </vt:vector>
  </TitlesOfParts>
  <Company>letYourMoneyGrow.com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 Nekrasov</dc:creator>
  <cp:lastModifiedBy>Vasily Nekrasov</cp:lastModifiedBy>
  <dcterms:created xsi:type="dcterms:W3CDTF">2017-01-21T09:54:34Z</dcterms:created>
  <dcterms:modified xsi:type="dcterms:W3CDTF">2017-01-21T15:13:59Z</dcterms:modified>
</cp:coreProperties>
</file>