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0" windowWidth="32640" windowHeight="22380"/>
  </bookViews>
  <sheets>
    <sheet name="Compounding" sheetId="1" r:id="rId1"/>
    <sheet name="Loans" sheetId="5" r:id="rId2"/>
  </sheets>
  <calcPr calcId="125725"/>
</workbook>
</file>

<file path=xl/calcChain.xml><?xml version="1.0" encoding="utf-8"?>
<calcChain xmlns="http://schemas.openxmlformats.org/spreadsheetml/2006/main">
  <c r="C2" i="5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H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H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H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B2" l="1"/>
  <c r="E33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2"/>
  <c r="B2"/>
  <c r="B11"/>
  <c r="B18"/>
  <c r="B25"/>
  <c r="B32"/>
  <c r="E2"/>
  <c r="B9" s="1"/>
  <c r="E2" i="5" l="1"/>
  <c r="D2" s="1"/>
  <c r="B3"/>
  <c r="E3" s="1"/>
  <c r="D3" s="1"/>
  <c r="B14" i="1"/>
  <c r="B3"/>
  <c r="B26"/>
  <c r="B19"/>
  <c r="B12"/>
  <c r="B27"/>
  <c r="B20"/>
  <c r="B30"/>
  <c r="B15"/>
  <c r="B13"/>
  <c r="B29"/>
  <c r="B21"/>
  <c r="B23"/>
  <c r="B31"/>
  <c r="B24"/>
  <c r="B17"/>
  <c r="B28"/>
  <c r="B22"/>
  <c r="B16"/>
  <c r="B10"/>
  <c r="B4"/>
  <c r="B5"/>
  <c r="B6"/>
  <c r="B7"/>
  <c r="B8"/>
  <c r="B4" i="5" l="1"/>
  <c r="E4" s="1"/>
  <c r="D4" s="1"/>
  <c r="B5" l="1"/>
  <c r="E5" s="1"/>
  <c r="D5" s="1"/>
  <c r="E6" l="1"/>
  <c r="D6" s="1"/>
  <c r="B6"/>
  <c r="E7" l="1"/>
  <c r="D7" s="1"/>
  <c r="B7"/>
  <c r="E8" l="1"/>
  <c r="D8" s="1"/>
  <c r="B8"/>
  <c r="B9" l="1"/>
  <c r="E9" s="1"/>
  <c r="D9" s="1"/>
  <c r="E10" l="1"/>
  <c r="D10" s="1"/>
  <c r="B10"/>
  <c r="B11" l="1"/>
  <c r="E11" s="1"/>
  <c r="D11" s="1"/>
  <c r="E12" l="1"/>
  <c r="D12" s="1"/>
  <c r="B12"/>
  <c r="E13" l="1"/>
  <c r="D13" s="1"/>
  <c r="B13"/>
  <c r="E14" l="1"/>
  <c r="D14" s="1"/>
  <c r="B14"/>
  <c r="B15" l="1"/>
  <c r="E15" s="1"/>
  <c r="D15" s="1"/>
  <c r="B16" l="1"/>
  <c r="E16" s="1"/>
  <c r="D16" s="1"/>
  <c r="E17" l="1"/>
  <c r="D17" s="1"/>
  <c r="B17"/>
  <c r="B18" l="1"/>
  <c r="E18" s="1"/>
  <c r="D18" s="1"/>
  <c r="E19" l="1"/>
  <c r="D19" s="1"/>
  <c r="B19"/>
  <c r="B20" l="1"/>
  <c r="E20" s="1"/>
  <c r="D20" s="1"/>
  <c r="E21" l="1"/>
  <c r="D21" s="1"/>
  <c r="B21"/>
  <c r="B22" l="1"/>
  <c r="E22" s="1"/>
  <c r="D22" s="1"/>
  <c r="E23" l="1"/>
  <c r="D23" s="1"/>
  <c r="B23"/>
  <c r="E24" l="1"/>
  <c r="D24" s="1"/>
  <c r="B24"/>
  <c r="E25" l="1"/>
  <c r="D25" s="1"/>
  <c r="B25"/>
  <c r="E26" l="1"/>
  <c r="D26" s="1"/>
  <c r="B26"/>
  <c r="E27" l="1"/>
  <c r="D27" s="1"/>
  <c r="B27"/>
  <c r="E28" l="1"/>
  <c r="D28" s="1"/>
  <c r="B28"/>
  <c r="B29" l="1"/>
  <c r="E29" s="1"/>
  <c r="D29" s="1"/>
  <c r="E30" l="1"/>
  <c r="D30" s="1"/>
  <c r="B30"/>
  <c r="E31" l="1"/>
  <c r="D31" s="1"/>
  <c r="B31"/>
  <c r="B32" l="1"/>
  <c r="E32" s="1"/>
  <c r="D32" s="1"/>
  <c r="E33" l="1"/>
  <c r="D33" s="1"/>
  <c r="B33"/>
  <c r="E34" l="1"/>
  <c r="D34" s="1"/>
  <c r="B34"/>
  <c r="B35" l="1"/>
  <c r="E35" s="1"/>
  <c r="D35" s="1"/>
  <c r="E36" l="1"/>
  <c r="D36" s="1"/>
  <c r="B36"/>
  <c r="E37" l="1"/>
  <c r="D37" s="1"/>
  <c r="B37"/>
  <c r="E38" l="1"/>
  <c r="D38" s="1"/>
  <c r="B38"/>
  <c r="E39" l="1"/>
  <c r="D39" s="1"/>
  <c r="B39"/>
  <c r="B40" l="1"/>
  <c r="E40" s="1"/>
  <c r="D40" s="1"/>
  <c r="E41" l="1"/>
  <c r="D41" s="1"/>
  <c r="B41"/>
  <c r="E42" l="1"/>
  <c r="D42" s="1"/>
  <c r="B42"/>
  <c r="E43" l="1"/>
  <c r="D43" s="1"/>
  <c r="B43"/>
  <c r="E44" l="1"/>
  <c r="D44" s="1"/>
  <c r="B44"/>
  <c r="B45" l="1"/>
  <c r="E45" s="1"/>
  <c r="D45" s="1"/>
  <c r="E46" l="1"/>
  <c r="D46" s="1"/>
  <c r="B46"/>
  <c r="E47" l="1"/>
  <c r="D47" s="1"/>
  <c r="B47"/>
  <c r="E48" l="1"/>
  <c r="D48" s="1"/>
  <c r="B48"/>
  <c r="E49" l="1"/>
  <c r="D49" s="1"/>
  <c r="B49"/>
  <c r="E50" l="1"/>
  <c r="D50" s="1"/>
  <c r="B50"/>
  <c r="E51" l="1"/>
  <c r="D51" s="1"/>
  <c r="B51"/>
  <c r="E52" l="1"/>
  <c r="D52" s="1"/>
  <c r="B52"/>
  <c r="E53" l="1"/>
  <c r="D53" s="1"/>
  <c r="B53"/>
  <c r="E54" l="1"/>
  <c r="D54" s="1"/>
  <c r="B54"/>
  <c r="E55" l="1"/>
  <c r="D55" s="1"/>
  <c r="B55"/>
  <c r="E56" l="1"/>
  <c r="D56" s="1"/>
  <c r="B56"/>
  <c r="E57" l="1"/>
  <c r="D57" s="1"/>
  <c r="B57"/>
  <c r="B58" l="1"/>
  <c r="E58" s="1"/>
  <c r="D58" s="1"/>
  <c r="E59" l="1"/>
  <c r="D59" s="1"/>
  <c r="B59"/>
  <c r="B60" l="1"/>
  <c r="E60" s="1"/>
  <c r="D60" s="1"/>
  <c r="B61" l="1"/>
  <c r="E61" s="1"/>
  <c r="D61" s="1"/>
  <c r="E62" l="1"/>
  <c r="D62" s="1"/>
  <c r="B62"/>
  <c r="B63" l="1"/>
  <c r="E63" s="1"/>
  <c r="D63" s="1"/>
  <c r="E64" l="1"/>
  <c r="D64" s="1"/>
  <c r="B64"/>
  <c r="E65" l="1"/>
  <c r="D65" s="1"/>
  <c r="B65"/>
  <c r="E66" l="1"/>
  <c r="D66" s="1"/>
  <c r="B66"/>
  <c r="B67" l="1"/>
  <c r="E67" s="1"/>
  <c r="D67" s="1"/>
  <c r="E68" l="1"/>
  <c r="D68" s="1"/>
  <c r="B68"/>
  <c r="E69" l="1"/>
  <c r="D69" s="1"/>
  <c r="B69"/>
  <c r="E70" l="1"/>
  <c r="D70" s="1"/>
  <c r="B70"/>
  <c r="E71" l="1"/>
  <c r="D71" s="1"/>
  <c r="B71"/>
  <c r="B72" l="1"/>
  <c r="E72" s="1"/>
  <c r="D72" s="1"/>
  <c r="E73" l="1"/>
  <c r="D73" s="1"/>
  <c r="B73"/>
  <c r="B74" l="1"/>
  <c r="E74" s="1"/>
  <c r="D74" s="1"/>
  <c r="B75" l="1"/>
  <c r="E75" s="1"/>
  <c r="D75" s="1"/>
  <c r="B76" l="1"/>
  <c r="E76" s="1"/>
  <c r="D76" s="1"/>
  <c r="E77" l="1"/>
  <c r="D77" s="1"/>
  <c r="B77"/>
  <c r="B78" l="1"/>
  <c r="E78" s="1"/>
  <c r="D78" s="1"/>
  <c r="B79" l="1"/>
  <c r="E79" s="1"/>
  <c r="D79" s="1"/>
  <c r="B80" l="1"/>
  <c r="E80" s="1"/>
  <c r="D80" s="1"/>
  <c r="B81" l="1"/>
  <c r="E81" s="1"/>
  <c r="D81" s="1"/>
  <c r="B82" l="1"/>
  <c r="E82" s="1"/>
  <c r="D82" s="1"/>
  <c r="B83" l="1"/>
  <c r="E83" s="1"/>
  <c r="D83" s="1"/>
  <c r="B84" l="1"/>
  <c r="E84" s="1"/>
  <c r="D84" s="1"/>
  <c r="B85" l="1"/>
  <c r="E85" s="1"/>
  <c r="D85" s="1"/>
  <c r="E86" l="1"/>
  <c r="D86" s="1"/>
  <c r="B86"/>
  <c r="E87" l="1"/>
  <c r="D87" s="1"/>
  <c r="B87"/>
  <c r="E88" l="1"/>
  <c r="D88" s="1"/>
  <c r="B88"/>
  <c r="E89" l="1"/>
  <c r="D89" s="1"/>
  <c r="B89"/>
  <c r="E90" l="1"/>
  <c r="D90" s="1"/>
  <c r="B90"/>
  <c r="E91" l="1"/>
  <c r="D91" s="1"/>
  <c r="B91"/>
  <c r="E92" l="1"/>
  <c r="D92" s="1"/>
  <c r="B92"/>
  <c r="B93" l="1"/>
  <c r="E93" s="1"/>
  <c r="D93" s="1"/>
  <c r="E94" l="1"/>
  <c r="D94" s="1"/>
  <c r="B94"/>
  <c r="E95" l="1"/>
  <c r="D95" s="1"/>
  <c r="B95"/>
  <c r="E96" l="1"/>
  <c r="D96" s="1"/>
  <c r="B96"/>
  <c r="E97" l="1"/>
  <c r="D97" s="1"/>
  <c r="B97"/>
  <c r="B98" l="1"/>
  <c r="E98" s="1"/>
  <c r="D98" s="1"/>
  <c r="B99" l="1"/>
  <c r="E99" s="1"/>
  <c r="D99" s="1"/>
  <c r="B100" l="1"/>
  <c r="E100" s="1"/>
  <c r="D100" s="1"/>
  <c r="B101" l="1"/>
  <c r="E101" s="1"/>
  <c r="D101" s="1"/>
  <c r="B102" l="1"/>
  <c r="E102" s="1"/>
  <c r="D102" s="1"/>
  <c r="E103" l="1"/>
  <c r="D103" s="1"/>
  <c r="B103"/>
  <c r="B104" l="1"/>
  <c r="E104" s="1"/>
  <c r="D104" s="1"/>
  <c r="E105" l="1"/>
  <c r="D105" s="1"/>
  <c r="B105"/>
  <c r="B106" l="1"/>
  <c r="E106" s="1"/>
  <c r="D106" s="1"/>
  <c r="E107" l="1"/>
  <c r="D107" s="1"/>
  <c r="B107"/>
  <c r="E108" l="1"/>
  <c r="D108" s="1"/>
  <c r="B108"/>
  <c r="B109" l="1"/>
  <c r="E109" s="1"/>
  <c r="D109" s="1"/>
  <c r="E110" l="1"/>
  <c r="D110" s="1"/>
  <c r="B110"/>
  <c r="B111" l="1"/>
  <c r="E111" s="1"/>
  <c r="D111" s="1"/>
  <c r="B112" l="1"/>
  <c r="E112" s="1"/>
  <c r="D112" s="1"/>
  <c r="E113" l="1"/>
  <c r="D113" s="1"/>
  <c r="B113"/>
  <c r="B114" l="1"/>
  <c r="E114" s="1"/>
  <c r="D114" s="1"/>
  <c r="E115" l="1"/>
  <c r="D115" s="1"/>
  <c r="B115"/>
  <c r="E116" l="1"/>
  <c r="D116" s="1"/>
  <c r="B116"/>
  <c r="E117" l="1"/>
  <c r="D117" s="1"/>
  <c r="B117"/>
  <c r="B118" l="1"/>
  <c r="E118" s="1"/>
  <c r="D118" s="1"/>
  <c r="B119" l="1"/>
  <c r="E119" s="1"/>
  <c r="D119" s="1"/>
  <c r="E120" l="1"/>
  <c r="D120" s="1"/>
  <c r="B120"/>
  <c r="E121" l="1"/>
  <c r="D121" s="1"/>
  <c r="B121"/>
  <c r="B122" l="1"/>
  <c r="E122" s="1"/>
  <c r="D122" s="1"/>
  <c r="B123" l="1"/>
  <c r="E123" s="1"/>
  <c r="D123" s="1"/>
  <c r="E124" l="1"/>
  <c r="D124" s="1"/>
  <c r="B124"/>
  <c r="E125" l="1"/>
  <c r="D125" s="1"/>
  <c r="B125"/>
  <c r="E126" l="1"/>
  <c r="D126" s="1"/>
  <c r="B126"/>
  <c r="E127" l="1"/>
  <c r="D127" s="1"/>
  <c r="B127"/>
  <c r="E128" l="1"/>
  <c r="D128" s="1"/>
  <c r="B128"/>
  <c r="E129" l="1"/>
  <c r="D129" s="1"/>
  <c r="B129"/>
  <c r="B130" l="1"/>
  <c r="B131" l="1"/>
  <c r="E130"/>
  <c r="D130" s="1"/>
  <c r="B132" l="1"/>
  <c r="E132" s="1"/>
  <c r="D132" s="1"/>
  <c r="E131"/>
  <c r="D131" s="1"/>
  <c r="E133" l="1"/>
  <c r="D133" s="1"/>
  <c r="B133"/>
  <c r="E134" l="1"/>
  <c r="D134" s="1"/>
  <c r="B134"/>
  <c r="E135" l="1"/>
  <c r="D135" s="1"/>
  <c r="B135"/>
  <c r="E136" l="1"/>
  <c r="D136" s="1"/>
  <c r="B136"/>
  <c r="E137" l="1"/>
  <c r="D137" s="1"/>
  <c r="B137"/>
  <c r="B138" l="1"/>
  <c r="E138" s="1"/>
  <c r="D138" s="1"/>
  <c r="E139" l="1"/>
  <c r="D139" s="1"/>
  <c r="B139"/>
  <c r="E140" l="1"/>
  <c r="D140" s="1"/>
  <c r="B140"/>
  <c r="E141" l="1"/>
  <c r="D141" s="1"/>
  <c r="B141"/>
  <c r="E142" l="1"/>
  <c r="D142" s="1"/>
  <c r="B142"/>
  <c r="B143" l="1"/>
  <c r="E143" s="1"/>
  <c r="D143" s="1"/>
  <c r="E144" l="1"/>
  <c r="D144" s="1"/>
  <c r="B144"/>
  <c r="B145" l="1"/>
  <c r="B146" l="1"/>
  <c r="E145"/>
  <c r="D145" s="1"/>
  <c r="E147" l="1"/>
  <c r="D147" s="1"/>
  <c r="B147"/>
  <c r="E146"/>
  <c r="D146" s="1"/>
  <c r="E148" l="1"/>
  <c r="D148" s="1"/>
  <c r="B148"/>
  <c r="E149" l="1"/>
  <c r="D149" s="1"/>
  <c r="B149"/>
  <c r="E150" l="1"/>
  <c r="D150" s="1"/>
  <c r="B150"/>
  <c r="E151" l="1"/>
  <c r="D151" s="1"/>
  <c r="B151"/>
  <c r="E152" l="1"/>
  <c r="D152" s="1"/>
  <c r="B152"/>
  <c r="B153" l="1"/>
  <c r="E154" l="1"/>
  <c r="D154" s="1"/>
  <c r="B154"/>
  <c r="E153"/>
  <c r="D153" s="1"/>
  <c r="E155" l="1"/>
  <c r="D155" s="1"/>
  <c r="B155"/>
  <c r="B156" l="1"/>
  <c r="E156" s="1"/>
  <c r="D156" s="1"/>
  <c r="B157" l="1"/>
  <c r="E157" s="1"/>
  <c r="D157" s="1"/>
  <c r="E158" l="1"/>
  <c r="D158" s="1"/>
  <c r="B158"/>
  <c r="B159" l="1"/>
  <c r="E159" s="1"/>
  <c r="D159" s="1"/>
  <c r="E160" l="1"/>
  <c r="D160" s="1"/>
  <c r="B160"/>
  <c r="E161" l="1"/>
  <c r="D161" s="1"/>
  <c r="B161"/>
  <c r="B162" l="1"/>
  <c r="E162" s="1"/>
  <c r="D162" s="1"/>
  <c r="E163" l="1"/>
  <c r="D163" s="1"/>
  <c r="B163"/>
  <c r="E164" l="1"/>
  <c r="D164" s="1"/>
  <c r="B164"/>
  <c r="E165" l="1"/>
  <c r="D165" s="1"/>
  <c r="B165"/>
  <c r="B166" l="1"/>
  <c r="E166" s="1"/>
  <c r="D166" s="1"/>
  <c r="E167" l="1"/>
  <c r="D167" s="1"/>
  <c r="B167"/>
  <c r="B168" l="1"/>
  <c r="E168" s="1"/>
  <c r="D168" s="1"/>
  <c r="E169" l="1"/>
  <c r="D169" s="1"/>
  <c r="B169"/>
  <c r="E170" l="1"/>
  <c r="D170" s="1"/>
  <c r="B170"/>
  <c r="E171" l="1"/>
  <c r="D171" s="1"/>
  <c r="B171"/>
  <c r="E172" l="1"/>
  <c r="D172" s="1"/>
  <c r="B172"/>
  <c r="E173" l="1"/>
  <c r="D173" s="1"/>
  <c r="B173"/>
  <c r="B174" l="1"/>
  <c r="E174" s="1"/>
  <c r="D174" s="1"/>
  <c r="B175" l="1"/>
  <c r="E175" s="1"/>
  <c r="D175" s="1"/>
  <c r="E176" l="1"/>
  <c r="D176" s="1"/>
  <c r="B176"/>
  <c r="E177" l="1"/>
  <c r="D177" s="1"/>
  <c r="B177"/>
  <c r="E178" l="1"/>
  <c r="D178" s="1"/>
  <c r="B178"/>
  <c r="E179" l="1"/>
  <c r="D179" s="1"/>
  <c r="B179"/>
  <c r="E180" l="1"/>
  <c r="D180" s="1"/>
  <c r="B180"/>
  <c r="B181" l="1"/>
  <c r="E181" s="1"/>
  <c r="D181" s="1"/>
  <c r="B182" l="1"/>
  <c r="E182" s="1"/>
  <c r="D182" s="1"/>
  <c r="E183" l="1"/>
  <c r="D183" s="1"/>
  <c r="B183"/>
  <c r="E184" l="1"/>
  <c r="D184" s="1"/>
  <c r="B184"/>
  <c r="E185" l="1"/>
  <c r="D185" s="1"/>
  <c r="B185"/>
  <c r="E186" l="1"/>
  <c r="D186" s="1"/>
  <c r="B186"/>
  <c r="B187" l="1"/>
  <c r="E187" s="1"/>
  <c r="D187" s="1"/>
  <c r="E188" l="1"/>
  <c r="D188" s="1"/>
  <c r="B188"/>
  <c r="E189" l="1"/>
  <c r="D189" s="1"/>
  <c r="B189"/>
  <c r="E190" l="1"/>
  <c r="D190" s="1"/>
  <c r="B190"/>
  <c r="E191" l="1"/>
  <c r="D191" s="1"/>
  <c r="B191"/>
  <c r="E192" l="1"/>
  <c r="D192" s="1"/>
  <c r="B192"/>
  <c r="E193" l="1"/>
  <c r="D193" s="1"/>
  <c r="B193"/>
  <c r="B194" l="1"/>
  <c r="E194" s="1"/>
  <c r="D194" s="1"/>
  <c r="E195" l="1"/>
  <c r="D195" s="1"/>
  <c r="B195"/>
  <c r="E196" l="1"/>
  <c r="D196" s="1"/>
  <c r="B196"/>
  <c r="E197" l="1"/>
  <c r="D197" s="1"/>
  <c r="B197"/>
  <c r="B198" l="1"/>
  <c r="E198" s="1"/>
  <c r="D198" s="1"/>
  <c r="E199" l="1"/>
  <c r="D199" s="1"/>
  <c r="B199"/>
  <c r="E200" l="1"/>
  <c r="D200" s="1"/>
  <c r="B200"/>
  <c r="E201" l="1"/>
  <c r="D201" s="1"/>
  <c r="B201"/>
  <c r="E202" l="1"/>
  <c r="D202" s="1"/>
  <c r="B202"/>
  <c r="E203" l="1"/>
  <c r="D203" s="1"/>
  <c r="B203"/>
  <c r="E204" l="1"/>
  <c r="D204" s="1"/>
  <c r="B204"/>
  <c r="E205" l="1"/>
  <c r="D205" s="1"/>
  <c r="B205"/>
  <c r="E206" l="1"/>
  <c r="D206" s="1"/>
  <c r="B206"/>
  <c r="B207" l="1"/>
  <c r="E207" s="1"/>
  <c r="D207" s="1"/>
  <c r="E208" l="1"/>
  <c r="D208" s="1"/>
  <c r="B208"/>
  <c r="B209" l="1"/>
  <c r="E209" s="1"/>
  <c r="D209" s="1"/>
  <c r="E210" l="1"/>
  <c r="D210" s="1"/>
  <c r="B210"/>
  <c r="E211" l="1"/>
  <c r="D211" s="1"/>
  <c r="B211"/>
  <c r="E212" l="1"/>
  <c r="D212" s="1"/>
  <c r="B212"/>
  <c r="E213" l="1"/>
  <c r="D213" s="1"/>
  <c r="B213"/>
  <c r="E214" l="1"/>
  <c r="D214" s="1"/>
  <c r="B214"/>
  <c r="E215" l="1"/>
  <c r="D215" s="1"/>
  <c r="B215"/>
  <c r="E216" l="1"/>
  <c r="D216" s="1"/>
  <c r="B216"/>
  <c r="E217" l="1"/>
  <c r="D217" s="1"/>
  <c r="B217"/>
  <c r="E218" l="1"/>
  <c r="D218" s="1"/>
  <c r="B218"/>
  <c r="E219" l="1"/>
  <c r="D219" s="1"/>
  <c r="B219"/>
  <c r="E220" l="1"/>
  <c r="D220" s="1"/>
  <c r="B220"/>
  <c r="E221" l="1"/>
  <c r="D221" s="1"/>
  <c r="B221"/>
  <c r="E222" l="1"/>
  <c r="D222" s="1"/>
  <c r="B222"/>
  <c r="E223" l="1"/>
  <c r="D223" s="1"/>
  <c r="B223"/>
  <c r="E224" l="1"/>
  <c r="D224" s="1"/>
  <c r="B224"/>
  <c r="E225" l="1"/>
  <c r="D225" s="1"/>
  <c r="B225"/>
  <c r="E226" l="1"/>
  <c r="D226" s="1"/>
  <c r="B226"/>
  <c r="E227" l="1"/>
  <c r="D227" s="1"/>
  <c r="B227"/>
  <c r="E228" l="1"/>
  <c r="D228" s="1"/>
  <c r="B228"/>
  <c r="E229" l="1"/>
  <c r="D229" s="1"/>
  <c r="B229"/>
  <c r="E230" l="1"/>
  <c r="D230" s="1"/>
  <c r="B230"/>
  <c r="E231" l="1"/>
  <c r="D231" s="1"/>
  <c r="B231"/>
  <c r="E232" l="1"/>
  <c r="D232" s="1"/>
  <c r="B232"/>
  <c r="E233" l="1"/>
  <c r="D233" s="1"/>
  <c r="B233"/>
  <c r="E234" l="1"/>
  <c r="D234" s="1"/>
  <c r="B234"/>
  <c r="E235" l="1"/>
  <c r="D235" s="1"/>
  <c r="B235"/>
  <c r="E236" l="1"/>
  <c r="D236" s="1"/>
  <c r="B236"/>
  <c r="E237" l="1"/>
  <c r="D237" s="1"/>
  <c r="B237"/>
  <c r="E238" l="1"/>
  <c r="D238" s="1"/>
  <c r="B238"/>
  <c r="E239" l="1"/>
  <c r="D239" s="1"/>
  <c r="B239"/>
  <c r="E240" l="1"/>
  <c r="D240" s="1"/>
  <c r="B240"/>
  <c r="E241" l="1"/>
  <c r="D241" s="1"/>
  <c r="B241"/>
  <c r="E242" l="1"/>
  <c r="D242" s="1"/>
  <c r="B242"/>
  <c r="E243" l="1"/>
  <c r="D243" s="1"/>
  <c r="B243"/>
  <c r="E244" l="1"/>
  <c r="D244" s="1"/>
  <c r="B244"/>
  <c r="E245" l="1"/>
  <c r="D245" s="1"/>
  <c r="B245"/>
  <c r="E246" l="1"/>
  <c r="D246" s="1"/>
  <c r="B246"/>
  <c r="E247" l="1"/>
  <c r="D247" s="1"/>
  <c r="B247"/>
  <c r="E248" l="1"/>
  <c r="D248" s="1"/>
  <c r="B248"/>
  <c r="E249" l="1"/>
  <c r="D249" s="1"/>
  <c r="B249"/>
  <c r="E250" l="1"/>
  <c r="D250" s="1"/>
  <c r="B250"/>
  <c r="E251" l="1"/>
  <c r="D251" s="1"/>
  <c r="B251"/>
  <c r="E252" l="1"/>
  <c r="D252" s="1"/>
  <c r="B252"/>
  <c r="E253" l="1"/>
  <c r="D253" s="1"/>
  <c r="B253"/>
  <c r="E254" l="1"/>
  <c r="D254" s="1"/>
  <c r="B254"/>
  <c r="E255" l="1"/>
  <c r="D255" s="1"/>
  <c r="B255"/>
  <c r="B256" l="1"/>
  <c r="E256" s="1"/>
  <c r="D256" s="1"/>
  <c r="E257" l="1"/>
  <c r="D257" s="1"/>
  <c r="B257"/>
  <c r="E258" l="1"/>
  <c r="D258" s="1"/>
  <c r="B258"/>
  <c r="E259" l="1"/>
  <c r="D259" s="1"/>
  <c r="B259"/>
  <c r="E260" l="1"/>
  <c r="D260" s="1"/>
  <c r="B260"/>
  <c r="E261" l="1"/>
  <c r="D261" s="1"/>
  <c r="B261"/>
  <c r="E262" l="1"/>
  <c r="D262" s="1"/>
  <c r="B262"/>
  <c r="E263" l="1"/>
  <c r="D263" s="1"/>
  <c r="B263"/>
  <c r="E264" l="1"/>
  <c r="D264" s="1"/>
  <c r="B264"/>
  <c r="E265" l="1"/>
  <c r="D265" s="1"/>
  <c r="B265"/>
  <c r="E266" l="1"/>
  <c r="D266" s="1"/>
  <c r="B266"/>
  <c r="E267" l="1"/>
  <c r="D267" s="1"/>
  <c r="B267"/>
  <c r="E268" l="1"/>
  <c r="D268" s="1"/>
  <c r="B268"/>
  <c r="E269" l="1"/>
  <c r="D269" s="1"/>
  <c r="B269"/>
  <c r="E270" l="1"/>
  <c r="D270" s="1"/>
  <c r="B270"/>
  <c r="E271" l="1"/>
  <c r="D271" s="1"/>
  <c r="B271"/>
  <c r="E272" l="1"/>
  <c r="D272" s="1"/>
  <c r="B272"/>
  <c r="E273" l="1"/>
  <c r="D273" s="1"/>
  <c r="B273"/>
  <c r="E274" l="1"/>
  <c r="D274" s="1"/>
  <c r="B274"/>
  <c r="E275" l="1"/>
  <c r="D275" s="1"/>
  <c r="B275"/>
  <c r="B276" l="1"/>
  <c r="E276" s="1"/>
  <c r="D276" s="1"/>
  <c r="E277" l="1"/>
  <c r="D277" s="1"/>
  <c r="B277"/>
  <c r="E278" l="1"/>
  <c r="D278" s="1"/>
  <c r="B278"/>
  <c r="E279" l="1"/>
  <c r="D279" s="1"/>
  <c r="B279"/>
  <c r="E280" l="1"/>
  <c r="D280" s="1"/>
  <c r="B280"/>
  <c r="E281" l="1"/>
  <c r="D281" s="1"/>
  <c r="B281"/>
  <c r="E282" l="1"/>
  <c r="D282" s="1"/>
  <c r="B282"/>
  <c r="E283" l="1"/>
  <c r="D283" s="1"/>
  <c r="B283"/>
  <c r="E284" l="1"/>
  <c r="D284" s="1"/>
  <c r="B284"/>
  <c r="E285" l="1"/>
  <c r="D285" s="1"/>
  <c r="B285"/>
  <c r="E286" l="1"/>
  <c r="D286" s="1"/>
  <c r="B286"/>
  <c r="E287" l="1"/>
  <c r="D287" s="1"/>
  <c r="B287"/>
  <c r="E288" l="1"/>
  <c r="D288" s="1"/>
  <c r="B288"/>
  <c r="E289" l="1"/>
  <c r="D289" s="1"/>
  <c r="B289"/>
  <c r="E290" l="1"/>
  <c r="D290" s="1"/>
  <c r="B290"/>
  <c r="E291" l="1"/>
  <c r="D291" s="1"/>
  <c r="B291"/>
  <c r="E292" l="1"/>
  <c r="D292" s="1"/>
  <c r="B292"/>
  <c r="E293" l="1"/>
  <c r="D293" s="1"/>
  <c r="B293"/>
  <c r="B294" l="1"/>
  <c r="E294" s="1"/>
  <c r="D294" s="1"/>
  <c r="B295" l="1"/>
  <c r="E295" s="1"/>
  <c r="D295" s="1"/>
  <c r="B296" l="1"/>
  <c r="E296" s="1"/>
  <c r="D296" s="1"/>
  <c r="E297" l="1"/>
  <c r="D297" s="1"/>
  <c r="B297"/>
  <c r="B298" l="1"/>
  <c r="E298" s="1"/>
  <c r="D298" s="1"/>
  <c r="E299" l="1"/>
  <c r="D299" s="1"/>
  <c r="B299"/>
  <c r="B300" l="1"/>
  <c r="E300" s="1"/>
  <c r="D300" s="1"/>
  <c r="E301" l="1"/>
  <c r="D301" s="1"/>
  <c r="B301"/>
  <c r="E302" l="1"/>
  <c r="D302" s="1"/>
  <c r="B302"/>
  <c r="E303" l="1"/>
  <c r="D303" s="1"/>
  <c r="B303"/>
  <c r="E304" l="1"/>
  <c r="D304" s="1"/>
  <c r="B304"/>
  <c r="E305" l="1"/>
  <c r="D305" s="1"/>
  <c r="B305"/>
  <c r="E306" l="1"/>
  <c r="D306" s="1"/>
  <c r="B306"/>
  <c r="E307" l="1"/>
  <c r="D307" s="1"/>
  <c r="B307"/>
  <c r="E308" l="1"/>
  <c r="D308" s="1"/>
  <c r="B308"/>
  <c r="B309" l="1"/>
  <c r="E309" s="1"/>
  <c r="D309" s="1"/>
  <c r="E310" l="1"/>
  <c r="D310" s="1"/>
  <c r="B310"/>
  <c r="E311" l="1"/>
  <c r="D311" s="1"/>
  <c r="B311"/>
  <c r="E312" l="1"/>
  <c r="D312" s="1"/>
  <c r="B312"/>
  <c r="E313" l="1"/>
  <c r="D313" s="1"/>
  <c r="B313"/>
  <c r="E314" l="1"/>
  <c r="D314" s="1"/>
  <c r="B314"/>
  <c r="B315" l="1"/>
  <c r="E315" s="1"/>
  <c r="D315" s="1"/>
  <c r="E316" l="1"/>
  <c r="D316" s="1"/>
  <c r="B316"/>
  <c r="E317" l="1"/>
  <c r="D317" s="1"/>
  <c r="B317"/>
  <c r="E318" l="1"/>
  <c r="D318" s="1"/>
  <c r="B318"/>
  <c r="E319" l="1"/>
  <c r="D319" s="1"/>
  <c r="B319"/>
  <c r="E320" l="1"/>
  <c r="D320" s="1"/>
  <c r="B320"/>
  <c r="E321" l="1"/>
  <c r="D321" s="1"/>
  <c r="B321"/>
  <c r="E322" l="1"/>
  <c r="D322" s="1"/>
  <c r="B322"/>
  <c r="E323" l="1"/>
  <c r="D323" s="1"/>
  <c r="B323"/>
  <c r="E324" l="1"/>
  <c r="D324" s="1"/>
  <c r="B324"/>
  <c r="E325" l="1"/>
  <c r="D325" s="1"/>
  <c r="B325"/>
  <c r="E326" l="1"/>
  <c r="D326" s="1"/>
  <c r="B326"/>
  <c r="E327" l="1"/>
  <c r="D327" s="1"/>
  <c r="B327"/>
  <c r="E328" l="1"/>
  <c r="D328" s="1"/>
  <c r="B328"/>
  <c r="E329" l="1"/>
  <c r="D329" s="1"/>
  <c r="B329"/>
  <c r="E330" l="1"/>
  <c r="D330" s="1"/>
  <c r="B330"/>
  <c r="E331" l="1"/>
  <c r="D331" s="1"/>
  <c r="B331"/>
  <c r="E332" l="1"/>
  <c r="D332" s="1"/>
  <c r="B332"/>
  <c r="E333" l="1"/>
  <c r="D333" s="1"/>
  <c r="B333"/>
  <c r="E334" l="1"/>
  <c r="D334" s="1"/>
  <c r="B334"/>
  <c r="E335" l="1"/>
  <c r="D335" s="1"/>
  <c r="B335"/>
  <c r="B336" l="1"/>
  <c r="E336" s="1"/>
  <c r="D336" s="1"/>
  <c r="E337" l="1"/>
  <c r="D337" s="1"/>
  <c r="B337"/>
  <c r="E338" l="1"/>
  <c r="D338" s="1"/>
  <c r="B338"/>
  <c r="E339" l="1"/>
  <c r="D339" s="1"/>
  <c r="B339"/>
  <c r="E340" l="1"/>
  <c r="D340" s="1"/>
  <c r="B340"/>
  <c r="E341" l="1"/>
  <c r="D341" s="1"/>
  <c r="B341"/>
  <c r="E342" l="1"/>
  <c r="D342" s="1"/>
  <c r="B342"/>
  <c r="E343" l="1"/>
  <c r="D343" s="1"/>
  <c r="B343"/>
  <c r="E344" l="1"/>
  <c r="D344" s="1"/>
  <c r="B344"/>
  <c r="E345" l="1"/>
  <c r="D345" s="1"/>
  <c r="B345"/>
  <c r="E346" l="1"/>
  <c r="D346" s="1"/>
  <c r="B346"/>
  <c r="E347" l="1"/>
  <c r="D347" s="1"/>
  <c r="B347"/>
  <c r="E348" l="1"/>
  <c r="D348" s="1"/>
  <c r="B348"/>
  <c r="E349" l="1"/>
  <c r="D349" s="1"/>
  <c r="B349"/>
  <c r="B350" l="1"/>
  <c r="E350" s="1"/>
  <c r="D350" s="1"/>
  <c r="E351" l="1"/>
  <c r="D351" s="1"/>
  <c r="B351"/>
  <c r="E352" l="1"/>
  <c r="D352" s="1"/>
  <c r="B352"/>
  <c r="E353" l="1"/>
  <c r="D353" s="1"/>
  <c r="B353"/>
  <c r="E354" l="1"/>
  <c r="D354" s="1"/>
  <c r="B354"/>
  <c r="E355" l="1"/>
  <c r="D355" s="1"/>
  <c r="B355"/>
  <c r="E356" l="1"/>
  <c r="D356" s="1"/>
  <c r="B356"/>
  <c r="E357" l="1"/>
  <c r="D357" s="1"/>
  <c r="B357"/>
  <c r="E358" l="1"/>
  <c r="D358" s="1"/>
  <c r="B358"/>
  <c r="E359" l="1"/>
  <c r="D359" s="1"/>
  <c r="B359"/>
  <c r="E360" l="1"/>
  <c r="D360" s="1"/>
  <c r="B360"/>
  <c r="E361" l="1"/>
  <c r="D361" s="1"/>
  <c r="B361"/>
</calcChain>
</file>

<file path=xl/comments1.xml><?xml version="1.0" encoding="utf-8"?>
<comments xmlns="http://schemas.openxmlformats.org/spreadsheetml/2006/main">
  <authors>
    <author>Vasily Nekrasov</author>
  </authors>
  <commentList>
    <comment ref="E33" authorId="0">
      <text>
        <r>
          <rPr>
            <b/>
            <sz val="9"/>
            <color indexed="81"/>
            <rFont val="Tahoma"/>
            <charset val="1"/>
          </rPr>
          <t>Vasily Nekrasov:</t>
        </r>
        <r>
          <rPr>
            <sz val="9"/>
            <color indexed="81"/>
            <rFont val="Tahoma"/>
            <charset val="1"/>
          </rPr>
          <t xml:space="preserve">
inflation-adjusted annualized growth rate</t>
        </r>
      </text>
    </comment>
  </commentList>
</comments>
</file>

<file path=xl/sharedStrings.xml><?xml version="1.0" encoding="utf-8"?>
<sst xmlns="http://schemas.openxmlformats.org/spreadsheetml/2006/main" count="18" uniqueCount="15">
  <si>
    <t>Wealth</t>
  </si>
  <si>
    <t>rate</t>
  </si>
  <si>
    <t>initial wealth</t>
  </si>
  <si>
    <t>(End of) Year</t>
  </si>
  <si>
    <t>inflation</t>
  </si>
  <si>
    <t>Month</t>
  </si>
  <si>
    <t>Residual debt</t>
  </si>
  <si>
    <t>monthly installment</t>
  </si>
  <si>
    <t>Redemption</t>
  </si>
  <si>
    <t>Efficient rate</t>
  </si>
  <si>
    <t>Loan sum</t>
  </si>
  <si>
    <t>Regular monthly installment</t>
  </si>
  <si>
    <t>Annual extra-redemption (Sondertilgung)</t>
  </si>
  <si>
    <t>Paid Interest</t>
  </si>
  <si>
    <t>© letYourMoneyGrow.com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</si>
</sst>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A7D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6" borderId="1" applyNumberFormat="0" applyAlignment="0" applyProtection="0"/>
  </cellStyleXfs>
  <cellXfs count="16">
    <xf numFmtId="0" fontId="0" fillId="0" borderId="0" xfId="0"/>
    <xf numFmtId="0" fontId="0" fillId="2" borderId="0" xfId="0" applyFill="1"/>
    <xf numFmtId="10" fontId="0" fillId="0" borderId="0" xfId="1" applyNumberFormat="1" applyFont="1"/>
    <xf numFmtId="0" fontId="0" fillId="3" borderId="0" xfId="0" applyFill="1"/>
    <xf numFmtId="0" fontId="0" fillId="4" borderId="0" xfId="0" applyFill="1"/>
    <xf numFmtId="10" fontId="0" fillId="0" borderId="0" xfId="0" applyNumberFormat="1"/>
    <xf numFmtId="0" fontId="2" fillId="0" borderId="0" xfId="0" applyFont="1"/>
    <xf numFmtId="0" fontId="0" fillId="5" borderId="0" xfId="0" applyFill="1"/>
    <xf numFmtId="9" fontId="2" fillId="0" borderId="0" xfId="0" applyNumberFormat="1" applyFont="1"/>
    <xf numFmtId="10" fontId="2" fillId="0" borderId="0" xfId="0" applyNumberFormat="1" applyFont="1"/>
    <xf numFmtId="0" fontId="5" fillId="6" borderId="2" xfId="2" applyBorder="1" applyAlignment="1">
      <alignment horizontal="center" vertical="center"/>
    </xf>
    <xf numFmtId="0" fontId="5" fillId="6" borderId="3" xfId="2" applyBorder="1" applyAlignment="1">
      <alignment horizontal="center" vertical="center"/>
    </xf>
    <xf numFmtId="0" fontId="5" fillId="6" borderId="4" xfId="2" applyBorder="1" applyAlignment="1">
      <alignment horizontal="center" vertical="center"/>
    </xf>
    <xf numFmtId="0" fontId="5" fillId="6" borderId="5" xfId="2" applyBorder="1" applyAlignment="1">
      <alignment horizontal="center" vertical="center"/>
    </xf>
    <xf numFmtId="0" fontId="5" fillId="6" borderId="6" xfId="2" applyBorder="1" applyAlignment="1">
      <alignment horizontal="center" vertical="center"/>
    </xf>
    <xf numFmtId="0" fontId="5" fillId="6" borderId="7" xfId="2" applyBorder="1" applyAlignment="1">
      <alignment horizontal="center" vertical="center"/>
    </xf>
  </cellXfs>
  <cellStyles count="3">
    <cellStyle name="Berechnung" xfId="2" builtinId="22"/>
    <cellStyle name="Prozent" xfId="1" builtinId="5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Wealth dynamics</a:t>
            </a:r>
            <a:r>
              <a:rPr lang="en-US" baseline="0"/>
              <a:t> for 30 years</a:t>
            </a:r>
            <a:r>
              <a:rPr lang="en-US"/>
              <a:t> (K(0)</a:t>
            </a:r>
            <a:r>
              <a:rPr lang="en-US" baseline="0"/>
              <a:t> = $30, rate = 6% and inflation = 3% p.a</a:t>
            </a:r>
            <a:r>
              <a:rPr lang="en-US"/>
              <a:t>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Compounding!$B$1</c:f>
              <c:strCache>
                <c:ptCount val="1"/>
                <c:pt idx="0">
                  <c:v>Wealth</c:v>
                </c:pt>
              </c:strCache>
            </c:strRef>
          </c:tx>
          <c:spPr>
            <a:ln w="38100">
              <a:prstDash val="sysDash"/>
            </a:ln>
          </c:spPr>
          <c:marker>
            <c:symbol val="none"/>
          </c:marker>
          <c:trendline>
            <c:trendlineType val="exp"/>
            <c:intercept val="30"/>
            <c:dispEq val="1"/>
            <c:trendlineLbl>
              <c:layout/>
              <c:numFmt formatCode="General" sourceLinked="0"/>
            </c:trendlineLbl>
          </c:trendline>
          <c:val>
            <c:numRef>
              <c:f>Compounding!$B$2:$B$32</c:f>
              <c:numCache>
                <c:formatCode>General</c:formatCode>
                <c:ptCount val="31"/>
                <c:pt idx="0">
                  <c:v>30</c:v>
                </c:pt>
                <c:pt idx="1">
                  <c:v>31.8</c:v>
                </c:pt>
                <c:pt idx="2">
                  <c:v>33.708000000000006</c:v>
                </c:pt>
                <c:pt idx="3">
                  <c:v>35.730480000000007</c:v>
                </c:pt>
                <c:pt idx="4">
                  <c:v>37.874308800000009</c:v>
                </c:pt>
                <c:pt idx="5">
                  <c:v>40.146767328000017</c:v>
                </c:pt>
                <c:pt idx="6">
                  <c:v>42.555573367680019</c:v>
                </c:pt>
                <c:pt idx="7">
                  <c:v>45.108907769740824</c:v>
                </c:pt>
                <c:pt idx="8">
                  <c:v>47.815442235925268</c:v>
                </c:pt>
                <c:pt idx="9">
                  <c:v>50.684368770080788</c:v>
                </c:pt>
                <c:pt idx="10">
                  <c:v>53.725430896285637</c:v>
                </c:pt>
                <c:pt idx="11">
                  <c:v>56.948956750062784</c:v>
                </c:pt>
                <c:pt idx="12">
                  <c:v>60.365894155066556</c:v>
                </c:pt>
                <c:pt idx="13">
                  <c:v>63.987847804370553</c:v>
                </c:pt>
                <c:pt idx="14">
                  <c:v>67.827118672632778</c:v>
                </c:pt>
                <c:pt idx="15">
                  <c:v>71.896745792990771</c:v>
                </c:pt>
                <c:pt idx="16">
                  <c:v>76.210550540570196</c:v>
                </c:pt>
                <c:pt idx="17">
                  <c:v>80.783183573004422</c:v>
                </c:pt>
                <c:pt idx="18">
                  <c:v>85.630174587384687</c:v>
                </c:pt>
                <c:pt idx="19">
                  <c:v>90.767985062627773</c:v>
                </c:pt>
                <c:pt idx="20">
                  <c:v>96.214064166385441</c:v>
                </c:pt>
                <c:pt idx="21">
                  <c:v>101.98690801636859</c:v>
                </c:pt>
                <c:pt idx="22">
                  <c:v>108.10612249735071</c:v>
                </c:pt>
                <c:pt idx="23">
                  <c:v>114.59248984719177</c:v>
                </c:pt>
                <c:pt idx="24">
                  <c:v>121.46803923802325</c:v>
                </c:pt>
                <c:pt idx="25">
                  <c:v>128.75612159230465</c:v>
                </c:pt>
                <c:pt idx="26">
                  <c:v>136.48148888784294</c:v>
                </c:pt>
                <c:pt idx="27">
                  <c:v>144.67037822111354</c:v>
                </c:pt>
                <c:pt idx="28">
                  <c:v>153.35060091438035</c:v>
                </c:pt>
                <c:pt idx="29">
                  <c:v>162.55163696924319</c:v>
                </c:pt>
                <c:pt idx="30">
                  <c:v>172.3047351873978</c:v>
                </c:pt>
              </c:numCache>
            </c:numRef>
          </c:val>
        </c:ser>
        <c:ser>
          <c:idx val="1"/>
          <c:order val="1"/>
          <c:tx>
            <c:v>inflations-adjusted wealth</c:v>
          </c:tx>
          <c:marker>
            <c:symbol val="none"/>
          </c:marker>
          <c:trendline>
            <c:trendlineType val="exp"/>
            <c:intercept val="30"/>
            <c:dispEq val="1"/>
            <c:trendlineLbl>
              <c:layout/>
              <c:numFmt formatCode="General" sourceLinked="0"/>
            </c:trendlineLbl>
          </c:trendline>
          <c:val>
            <c:numRef>
              <c:f>Compounding!$C$2:$C$32</c:f>
              <c:numCache>
                <c:formatCode>General</c:formatCode>
                <c:ptCount val="31"/>
                <c:pt idx="0">
                  <c:v>30</c:v>
                </c:pt>
                <c:pt idx="1">
                  <c:v>30.873786407766989</c:v>
                </c:pt>
                <c:pt idx="2">
                  <c:v>31.773022905080598</c:v>
                </c:pt>
                <c:pt idx="3">
                  <c:v>32.698450756684885</c:v>
                </c:pt>
                <c:pt idx="4">
                  <c:v>33.650832817559206</c:v>
                </c:pt>
                <c:pt idx="5">
                  <c:v>34.630954161759973</c:v>
                </c:pt>
                <c:pt idx="6">
                  <c:v>35.639622729578221</c:v>
                </c:pt>
                <c:pt idx="7">
                  <c:v>36.677669993546523</c:v>
                </c:pt>
                <c:pt idx="8">
                  <c:v>37.745951643843988</c:v>
                </c:pt>
                <c:pt idx="9">
                  <c:v>38.845348293664692</c:v>
                </c:pt>
                <c:pt idx="10">
                  <c:v>39.976766205130652</c:v>
                </c:pt>
                <c:pt idx="11">
                  <c:v>41.14113803634806</c:v>
                </c:pt>
                <c:pt idx="12">
                  <c:v>42.339423610222283</c:v>
                </c:pt>
                <c:pt idx="13">
                  <c:v>43.572610705665653</c:v>
                </c:pt>
                <c:pt idx="14">
                  <c:v>44.841715871850084</c:v>
                </c:pt>
                <c:pt idx="15">
                  <c:v>46.147785266175823</c:v>
                </c:pt>
                <c:pt idx="16">
                  <c:v>47.491895516646963</c:v>
                </c:pt>
                <c:pt idx="17">
                  <c:v>48.875154609364841</c:v>
                </c:pt>
                <c:pt idx="18">
                  <c:v>50.298702801870611</c:v>
                </c:pt>
                <c:pt idx="19">
                  <c:v>51.76371356309015</c:v>
                </c:pt>
                <c:pt idx="20">
                  <c:v>53.271394540655884</c:v>
                </c:pt>
                <c:pt idx="21">
                  <c:v>54.82298855640316</c:v>
                </c:pt>
                <c:pt idx="22">
                  <c:v>56.419774630861504</c:v>
                </c:pt>
                <c:pt idx="23">
                  <c:v>58.063069037585635</c:v>
                </c:pt>
                <c:pt idx="24">
                  <c:v>59.754226388194915</c:v>
                </c:pt>
                <c:pt idx="25">
                  <c:v>61.494640749016135</c:v>
                </c:pt>
                <c:pt idx="26">
                  <c:v>63.285746790249611</c:v>
                </c:pt>
                <c:pt idx="27">
                  <c:v>65.129020968606412</c:v>
                </c:pt>
                <c:pt idx="28">
                  <c:v>67.025982744391058</c:v>
                </c:pt>
                <c:pt idx="29">
                  <c:v>68.978195834033542</c:v>
                </c:pt>
                <c:pt idx="30">
                  <c:v>70.987269499102482</c:v>
                </c:pt>
              </c:numCache>
            </c:numRef>
          </c:val>
        </c:ser>
        <c:marker val="1"/>
        <c:axId val="70522368"/>
        <c:axId val="70955392"/>
      </c:lineChart>
      <c:catAx>
        <c:axId val="70522368"/>
        <c:scaling>
          <c:orientation val="minMax"/>
        </c:scaling>
        <c:axPos val="b"/>
        <c:majorTickMark val="none"/>
        <c:tickLblPos val="nextTo"/>
        <c:crossAx val="70955392"/>
        <c:crosses val="autoZero"/>
        <c:auto val="1"/>
        <c:lblAlgn val="ctr"/>
        <c:lblOffset val="100"/>
      </c:catAx>
      <c:valAx>
        <c:axId val="7095539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7052236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Wealth dynamics</a:t>
            </a:r>
            <a:r>
              <a:rPr lang="en-US" baseline="0"/>
              <a:t> for 300 years</a:t>
            </a:r>
            <a:r>
              <a:rPr lang="en-US"/>
              <a:t> (K(0)</a:t>
            </a:r>
            <a:r>
              <a:rPr lang="en-US" baseline="0"/>
              <a:t> = $30, rate = 6% p.a</a:t>
            </a:r>
            <a:r>
              <a:rPr lang="en-US"/>
              <a:t>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Compounding!$O$1</c:f>
              <c:strCache>
                <c:ptCount val="1"/>
                <c:pt idx="0">
                  <c:v>Wealth</c:v>
                </c:pt>
              </c:strCache>
            </c:strRef>
          </c:tx>
          <c:spPr>
            <a:ln w="38100">
              <a:prstDash val="sysDash"/>
            </a:ln>
          </c:spPr>
          <c:marker>
            <c:symbol val="none"/>
          </c:marker>
          <c:trendline>
            <c:trendlineType val="linear"/>
            <c:intercept val="30"/>
            <c:dispEq val="1"/>
            <c:trendlineLbl>
              <c:layout/>
              <c:numFmt formatCode="General" sourceLinked="0"/>
            </c:trendlineLbl>
          </c:trendline>
          <c:trendline>
            <c:trendlineType val="poly"/>
            <c:order val="2"/>
            <c:intercept val="30"/>
            <c:dispEq val="1"/>
            <c:trendlineLbl>
              <c:layout/>
              <c:numFmt formatCode="General" sourceLinked="0"/>
            </c:trendlineLbl>
          </c:trendline>
          <c:trendline>
            <c:trendlineType val="exp"/>
            <c:intercept val="30"/>
            <c:dispEq val="1"/>
            <c:trendlineLbl>
              <c:layout/>
              <c:numFmt formatCode="General" sourceLinked="0"/>
            </c:trendlineLbl>
          </c:trendline>
          <c:val>
            <c:numRef>
              <c:f>Compounding!$O$2:$O$302</c:f>
              <c:numCache>
                <c:formatCode>General</c:formatCode>
                <c:ptCount val="301"/>
                <c:pt idx="0">
                  <c:v>30</c:v>
                </c:pt>
                <c:pt idx="1">
                  <c:v>31.8</c:v>
                </c:pt>
                <c:pt idx="2">
                  <c:v>33.708000000000006</c:v>
                </c:pt>
                <c:pt idx="3">
                  <c:v>35.730480000000007</c:v>
                </c:pt>
                <c:pt idx="4">
                  <c:v>37.874308800000009</c:v>
                </c:pt>
                <c:pt idx="5">
                  <c:v>40.146767328000017</c:v>
                </c:pt>
                <c:pt idx="6">
                  <c:v>42.555573367680019</c:v>
                </c:pt>
                <c:pt idx="7">
                  <c:v>45.108907769740824</c:v>
                </c:pt>
                <c:pt idx="8">
                  <c:v>47.815442235925268</c:v>
                </c:pt>
                <c:pt idx="9">
                  <c:v>50.684368770080788</c:v>
                </c:pt>
                <c:pt idx="10">
                  <c:v>53.725430896285637</c:v>
                </c:pt>
                <c:pt idx="11">
                  <c:v>56.948956750062784</c:v>
                </c:pt>
                <c:pt idx="12">
                  <c:v>60.365894155066556</c:v>
                </c:pt>
                <c:pt idx="13">
                  <c:v>63.987847804370553</c:v>
                </c:pt>
                <c:pt idx="14">
                  <c:v>67.827118672632778</c:v>
                </c:pt>
                <c:pt idx="15">
                  <c:v>71.896745792990771</c:v>
                </c:pt>
                <c:pt idx="16">
                  <c:v>76.210550540570196</c:v>
                </c:pt>
                <c:pt idx="17">
                  <c:v>80.783183573004422</c:v>
                </c:pt>
                <c:pt idx="18">
                  <c:v>85.630174587384687</c:v>
                </c:pt>
                <c:pt idx="19">
                  <c:v>90.767985062627773</c:v>
                </c:pt>
                <c:pt idx="20">
                  <c:v>96.214064166385441</c:v>
                </c:pt>
                <c:pt idx="21">
                  <c:v>101.98690801636859</c:v>
                </c:pt>
                <c:pt idx="22">
                  <c:v>108.10612249735071</c:v>
                </c:pt>
                <c:pt idx="23">
                  <c:v>114.59248984719177</c:v>
                </c:pt>
                <c:pt idx="24">
                  <c:v>121.46803923802325</c:v>
                </c:pt>
                <c:pt idx="25">
                  <c:v>128.75612159230465</c:v>
                </c:pt>
                <c:pt idx="26">
                  <c:v>136.48148888784294</c:v>
                </c:pt>
                <c:pt idx="27">
                  <c:v>144.67037822111354</c:v>
                </c:pt>
                <c:pt idx="28">
                  <c:v>153.35060091438035</c:v>
                </c:pt>
                <c:pt idx="29">
                  <c:v>162.55163696924319</c:v>
                </c:pt>
                <c:pt idx="30">
                  <c:v>172.3047351873978</c:v>
                </c:pt>
                <c:pt idx="31">
                  <c:v>182.64301929864169</c:v>
                </c:pt>
                <c:pt idx="32">
                  <c:v>193.60160045656016</c:v>
                </c:pt>
                <c:pt idx="33">
                  <c:v>205.21769648395377</c:v>
                </c:pt>
                <c:pt idx="34">
                  <c:v>217.53075827299102</c:v>
                </c:pt>
                <c:pt idx="35">
                  <c:v>230.58260376937051</c:v>
                </c:pt>
                <c:pt idx="36">
                  <c:v>244.41755999553274</c:v>
                </c:pt>
                <c:pt idx="37">
                  <c:v>259.08261359526472</c:v>
                </c:pt>
                <c:pt idx="38">
                  <c:v>274.62757041098064</c:v>
                </c:pt>
                <c:pt idx="39">
                  <c:v>291.1052246356395</c:v>
                </c:pt>
                <c:pt idx="40">
                  <c:v>308.57153811377788</c:v>
                </c:pt>
                <c:pt idx="41">
                  <c:v>327.08583040060449</c:v>
                </c:pt>
                <c:pt idx="42">
                  <c:v>346.71098022464082</c:v>
                </c:pt>
                <c:pt idx="43">
                  <c:v>367.51363903811932</c:v>
                </c:pt>
                <c:pt idx="44">
                  <c:v>389.56445738040651</c:v>
                </c:pt>
                <c:pt idx="45">
                  <c:v>412.93832482323091</c:v>
                </c:pt>
                <c:pt idx="46">
                  <c:v>437.71462431262478</c:v>
                </c:pt>
                <c:pt idx="47">
                  <c:v>463.97750177138238</c:v>
                </c:pt>
                <c:pt idx="48">
                  <c:v>491.81615187766522</c:v>
                </c:pt>
                <c:pt idx="49">
                  <c:v>521.32512099032522</c:v>
                </c:pt>
                <c:pt idx="50">
                  <c:v>552.60462824974468</c:v>
                </c:pt>
                <c:pt idx="51">
                  <c:v>585.76090594472942</c:v>
                </c:pt>
                <c:pt idx="52">
                  <c:v>620.90656030141326</c:v>
                </c:pt>
                <c:pt idx="53">
                  <c:v>658.16095391949818</c:v>
                </c:pt>
                <c:pt idx="54">
                  <c:v>697.65061115466801</c:v>
                </c:pt>
                <c:pt idx="55">
                  <c:v>739.50964782394828</c:v>
                </c:pt>
                <c:pt idx="56">
                  <c:v>783.880226693385</c:v>
                </c:pt>
                <c:pt idx="57">
                  <c:v>830.91304029498815</c:v>
                </c:pt>
                <c:pt idx="58">
                  <c:v>880.76782271268735</c:v>
                </c:pt>
                <c:pt idx="59">
                  <c:v>933.6138920754488</c:v>
                </c:pt>
                <c:pt idx="60">
                  <c:v>989.63072559997568</c:v>
                </c:pt>
                <c:pt idx="61">
                  <c:v>1049.0085691359745</c:v>
                </c:pt>
                <c:pt idx="62">
                  <c:v>1111.9490832841329</c:v>
                </c:pt>
                <c:pt idx="63">
                  <c:v>1178.6660282811813</c:v>
                </c:pt>
                <c:pt idx="64">
                  <c:v>1249.3859899780518</c:v>
                </c:pt>
                <c:pt idx="65">
                  <c:v>1324.3491493767349</c:v>
                </c:pt>
                <c:pt idx="66">
                  <c:v>1403.810098339339</c:v>
                </c:pt>
                <c:pt idx="67">
                  <c:v>1488.0387042396997</c:v>
                </c:pt>
                <c:pt idx="68">
                  <c:v>1577.3210264940817</c:v>
                </c:pt>
                <c:pt idx="69">
                  <c:v>1671.9602880837267</c:v>
                </c:pt>
                <c:pt idx="70">
                  <c:v>1772.2779053687505</c:v>
                </c:pt>
                <c:pt idx="71">
                  <c:v>1878.6145796908756</c:v>
                </c:pt>
                <c:pt idx="72">
                  <c:v>1991.331454472328</c:v>
                </c:pt>
                <c:pt idx="73">
                  <c:v>2110.8113417406676</c:v>
                </c:pt>
                <c:pt idx="74">
                  <c:v>2237.4600222451077</c:v>
                </c:pt>
                <c:pt idx="75">
                  <c:v>2371.7076235798149</c:v>
                </c:pt>
                <c:pt idx="76">
                  <c:v>2514.0100809946039</c:v>
                </c:pt>
                <c:pt idx="77">
                  <c:v>2664.8506858542801</c:v>
                </c:pt>
                <c:pt idx="78">
                  <c:v>2824.7417270055366</c:v>
                </c:pt>
                <c:pt idx="79">
                  <c:v>2994.2262306258699</c:v>
                </c:pt>
                <c:pt idx="80">
                  <c:v>3173.8798044634214</c:v>
                </c:pt>
                <c:pt idx="81">
                  <c:v>3364.3125927312271</c:v>
                </c:pt>
                <c:pt idx="82">
                  <c:v>3566.1713482951009</c:v>
                </c:pt>
                <c:pt idx="83">
                  <c:v>3780.1416291928072</c:v>
                </c:pt>
                <c:pt idx="84">
                  <c:v>4006.9501269443754</c:v>
                </c:pt>
                <c:pt idx="85">
                  <c:v>4247.3671345610383</c:v>
                </c:pt>
                <c:pt idx="86">
                  <c:v>4502.209162634701</c:v>
                </c:pt>
                <c:pt idx="87">
                  <c:v>4772.3417123927838</c:v>
                </c:pt>
                <c:pt idx="88">
                  <c:v>5058.6822151363504</c:v>
                </c:pt>
                <c:pt idx="89">
                  <c:v>5362.2031480445312</c:v>
                </c:pt>
                <c:pt idx="90">
                  <c:v>5683.9353369272039</c:v>
                </c:pt>
                <c:pt idx="91">
                  <c:v>6024.9714571428367</c:v>
                </c:pt>
                <c:pt idx="92">
                  <c:v>6386.4697445714073</c:v>
                </c:pt>
                <c:pt idx="93">
                  <c:v>6769.6579292456927</c:v>
                </c:pt>
                <c:pt idx="94">
                  <c:v>7175.837405000434</c:v>
                </c:pt>
                <c:pt idx="95">
                  <c:v>7606.3876493004618</c:v>
                </c:pt>
                <c:pt idx="96">
                  <c:v>8062.7709082584888</c:v>
                </c:pt>
                <c:pt idx="97">
                  <c:v>8546.5371627539971</c:v>
                </c:pt>
                <c:pt idx="98">
                  <c:v>9059.3293925192374</c:v>
                </c:pt>
                <c:pt idx="99">
                  <c:v>9602.8891560703942</c:v>
                </c:pt>
                <c:pt idx="100">
                  <c:v>10179.062505434618</c:v>
                </c:pt>
                <c:pt idx="101">
                  <c:v>10789.806255760695</c:v>
                </c:pt>
                <c:pt idx="102">
                  <c:v>11437.194631106338</c:v>
                </c:pt>
                <c:pt idx="103">
                  <c:v>12123.426308972721</c:v>
                </c:pt>
                <c:pt idx="104">
                  <c:v>12850.831887511082</c:v>
                </c:pt>
                <c:pt idx="105">
                  <c:v>13621.881800761746</c:v>
                </c:pt>
                <c:pt idx="106">
                  <c:v>14439.194708807452</c:v>
                </c:pt>
                <c:pt idx="107">
                  <c:v>15305.546391335902</c:v>
                </c:pt>
                <c:pt idx="108">
                  <c:v>16223.879174816058</c:v>
                </c:pt>
                <c:pt idx="109">
                  <c:v>17197.311925305024</c:v>
                </c:pt>
                <c:pt idx="110">
                  <c:v>18229.150640823325</c:v>
                </c:pt>
                <c:pt idx="111">
                  <c:v>19322.899679272727</c:v>
                </c:pt>
                <c:pt idx="112">
                  <c:v>20482.273660029088</c:v>
                </c:pt>
                <c:pt idx="113">
                  <c:v>21711.210079630837</c:v>
                </c:pt>
                <c:pt idx="114">
                  <c:v>23013.882684408683</c:v>
                </c:pt>
                <c:pt idx="115">
                  <c:v>24394.715645473207</c:v>
                </c:pt>
                <c:pt idx="116">
                  <c:v>25858.398584201601</c:v>
                </c:pt>
                <c:pt idx="117">
                  <c:v>27409.902499253705</c:v>
                </c:pt>
                <c:pt idx="118">
                  <c:v>29054.496649208926</c:v>
                </c:pt>
                <c:pt idx="119">
                  <c:v>30797.766448161463</c:v>
                </c:pt>
                <c:pt idx="120">
                  <c:v>32645.632435051146</c:v>
                </c:pt>
                <c:pt idx="121">
                  <c:v>34604.370381154215</c:v>
                </c:pt>
                <c:pt idx="122">
                  <c:v>36680.632604023471</c:v>
                </c:pt>
                <c:pt idx="123">
                  <c:v>38881.470560264883</c:v>
                </c:pt>
                <c:pt idx="124">
                  <c:v>41214.358793880776</c:v>
                </c:pt>
                <c:pt idx="125">
                  <c:v>43687.22032151364</c:v>
                </c:pt>
                <c:pt idx="126">
                  <c:v>46308.453540804454</c:v>
                </c:pt>
                <c:pt idx="127">
                  <c:v>49086.96075325273</c:v>
                </c:pt>
                <c:pt idx="128">
                  <c:v>52032.178398447875</c:v>
                </c:pt>
                <c:pt idx="129">
                  <c:v>55154.109102354756</c:v>
                </c:pt>
                <c:pt idx="130">
                  <c:v>58463.355648496043</c:v>
                </c:pt>
                <c:pt idx="131">
                  <c:v>61971.156987405819</c:v>
                </c:pt>
                <c:pt idx="132">
                  <c:v>65689.426406650164</c:v>
                </c:pt>
                <c:pt idx="133">
                  <c:v>69630.791991049176</c:v>
                </c:pt>
                <c:pt idx="134">
                  <c:v>73808.639510512134</c:v>
                </c:pt>
                <c:pt idx="135">
                  <c:v>78237.157881142863</c:v>
                </c:pt>
                <c:pt idx="136">
                  <c:v>82931.387354011429</c:v>
                </c:pt>
                <c:pt idx="137">
                  <c:v>87907.270595252121</c:v>
                </c:pt>
                <c:pt idx="138">
                  <c:v>93181.706830967261</c:v>
                </c:pt>
                <c:pt idx="139">
                  <c:v>98772.609240825303</c:v>
                </c:pt>
                <c:pt idx="140">
                  <c:v>104698.96579527482</c:v>
                </c:pt>
                <c:pt idx="141">
                  <c:v>110980.90374299133</c:v>
                </c:pt>
                <c:pt idx="142">
                  <c:v>117639.75796757081</c:v>
                </c:pt>
                <c:pt idx="143">
                  <c:v>124698.1434456251</c:v>
                </c:pt>
                <c:pt idx="144">
                  <c:v>132180.03205236257</c:v>
                </c:pt>
                <c:pt idx="145">
                  <c:v>140110.83397550433</c:v>
                </c:pt>
                <c:pt idx="146">
                  <c:v>148517.48401403459</c:v>
                </c:pt>
                <c:pt idx="147">
                  <c:v>157428.53305487667</c:v>
                </c:pt>
                <c:pt idx="148">
                  <c:v>166874.24503816929</c:v>
                </c:pt>
                <c:pt idx="149">
                  <c:v>176886.69974045947</c:v>
                </c:pt>
                <c:pt idx="150">
                  <c:v>187499.90172488705</c:v>
                </c:pt>
                <c:pt idx="151">
                  <c:v>198749.89582838031</c:v>
                </c:pt>
                <c:pt idx="152">
                  <c:v>210674.88957808309</c:v>
                </c:pt>
                <c:pt idx="153">
                  <c:v>223315.38295276806</c:v>
                </c:pt>
                <c:pt idx="154">
                  <c:v>236714.30592993417</c:v>
                </c:pt>
                <c:pt idx="155">
                  <c:v>250917.16428573025</c:v>
                </c:pt>
                <c:pt idx="156">
                  <c:v>265972.1941428741</c:v>
                </c:pt>
                <c:pt idx="157">
                  <c:v>281930.52579144656</c:v>
                </c:pt>
                <c:pt idx="158">
                  <c:v>298846.35733893333</c:v>
                </c:pt>
                <c:pt idx="159">
                  <c:v>316777.13877926941</c:v>
                </c:pt>
                <c:pt idx="160">
                  <c:v>335783.76710602554</c:v>
                </c:pt>
                <c:pt idx="161">
                  <c:v>355930.7931323871</c:v>
                </c:pt>
                <c:pt idx="162">
                  <c:v>377286.6407203303</c:v>
                </c:pt>
                <c:pt idx="163">
                  <c:v>399923.83916355023</c:v>
                </c:pt>
                <c:pt idx="164">
                  <c:v>423919.26951336325</c:v>
                </c:pt>
                <c:pt idx="165">
                  <c:v>449354.42568416503</c:v>
                </c:pt>
                <c:pt idx="166">
                  <c:v>476315.69122521504</c:v>
                </c:pt>
                <c:pt idx="167">
                  <c:v>504894.632698728</c:v>
                </c:pt>
                <c:pt idx="168">
                  <c:v>535188.31066065154</c:v>
                </c:pt>
                <c:pt idx="169">
                  <c:v>567299.6093002907</c:v>
                </c:pt>
                <c:pt idx="170">
                  <c:v>601337.58585830824</c:v>
                </c:pt>
                <c:pt idx="171">
                  <c:v>637417.84100980684</c:v>
                </c:pt>
                <c:pt idx="172">
                  <c:v>675662.91147039516</c:v>
                </c:pt>
                <c:pt idx="173">
                  <c:v>716202.68615861889</c:v>
                </c:pt>
                <c:pt idx="174">
                  <c:v>759174.84732813609</c:v>
                </c:pt>
                <c:pt idx="175">
                  <c:v>804725.33816782455</c:v>
                </c:pt>
                <c:pt idx="176">
                  <c:v>853008.85845789372</c:v>
                </c:pt>
                <c:pt idx="177">
                  <c:v>904189.3899653675</c:v>
                </c:pt>
                <c:pt idx="178">
                  <c:v>958440.7533632894</c:v>
                </c:pt>
                <c:pt idx="179">
                  <c:v>1015947.198565087</c:v>
                </c:pt>
                <c:pt idx="180">
                  <c:v>1076904.030478992</c:v>
                </c:pt>
                <c:pt idx="181">
                  <c:v>1141518.2723077321</c:v>
                </c:pt>
                <c:pt idx="182">
                  <c:v>1210009.3686461959</c:v>
                </c:pt>
                <c:pt idx="183">
                  <c:v>1282609.9307649678</c:v>
                </c:pt>
                <c:pt idx="184">
                  <c:v>1359566.5266108657</c:v>
                </c:pt>
                <c:pt idx="185">
                  <c:v>1441140.5182075177</c:v>
                </c:pt>
                <c:pt idx="186">
                  <c:v>1527608.9492999688</c:v>
                </c:pt>
                <c:pt idx="187">
                  <c:v>1619265.4862579673</c:v>
                </c:pt>
                <c:pt idx="188">
                  <c:v>1716421.4154334452</c:v>
                </c:pt>
                <c:pt idx="189">
                  <c:v>1819406.7003594523</c:v>
                </c:pt>
                <c:pt idx="190">
                  <c:v>1928571.1023810194</c:v>
                </c:pt>
                <c:pt idx="191">
                  <c:v>2044285.3685238813</c:v>
                </c:pt>
                <c:pt idx="192">
                  <c:v>2166942.4906353131</c:v>
                </c:pt>
                <c:pt idx="193">
                  <c:v>2296959.040073432</c:v>
                </c:pt>
                <c:pt idx="194">
                  <c:v>2434776.5824778383</c:v>
                </c:pt>
                <c:pt idx="195">
                  <c:v>2580863.1774265086</c:v>
                </c:pt>
                <c:pt idx="196">
                  <c:v>2735714.9680720996</c:v>
                </c:pt>
                <c:pt idx="197">
                  <c:v>2899857.8661564258</c:v>
                </c:pt>
                <c:pt idx="198">
                  <c:v>3073849.3381258114</c:v>
                </c:pt>
                <c:pt idx="199">
                  <c:v>3258280.298413361</c:v>
                </c:pt>
                <c:pt idx="200">
                  <c:v>3453777.1163181621</c:v>
                </c:pt>
                <c:pt idx="201">
                  <c:v>3661003.7432972514</c:v>
                </c:pt>
                <c:pt idx="202">
                  <c:v>3880663.9678950869</c:v>
                </c:pt>
                <c:pt idx="203">
                  <c:v>4113503.8059687926</c:v>
                </c:pt>
                <c:pt idx="204">
                  <c:v>4360314.0343269203</c:v>
                </c:pt>
                <c:pt idx="205">
                  <c:v>4621932.8763865363</c:v>
                </c:pt>
                <c:pt idx="206">
                  <c:v>4899248.8489697287</c:v>
                </c:pt>
                <c:pt idx="207">
                  <c:v>5193203.7799079139</c:v>
                </c:pt>
                <c:pt idx="208">
                  <c:v>5504796.0067023868</c:v>
                </c:pt>
                <c:pt idx="209">
                  <c:v>5835083.7671045316</c:v>
                </c:pt>
                <c:pt idx="210">
                  <c:v>6185188.793130802</c:v>
                </c:pt>
                <c:pt idx="211">
                  <c:v>6556300.1207186515</c:v>
                </c:pt>
                <c:pt idx="212">
                  <c:v>6949678.1279617697</c:v>
                </c:pt>
                <c:pt idx="213">
                  <c:v>7366658.8156394782</c:v>
                </c:pt>
                <c:pt idx="214">
                  <c:v>7808658.344577847</c:v>
                </c:pt>
                <c:pt idx="215">
                  <c:v>8277177.8452525204</c:v>
                </c:pt>
                <c:pt idx="216">
                  <c:v>8773808.515967669</c:v>
                </c:pt>
                <c:pt idx="217">
                  <c:v>9300237.0269257296</c:v>
                </c:pt>
                <c:pt idx="218">
                  <c:v>9858251.2485412732</c:v>
                </c:pt>
                <c:pt idx="219">
                  <c:v>10449746.323453752</c:v>
                </c:pt>
                <c:pt idx="220">
                  <c:v>11076731.102860978</c:v>
                </c:pt>
                <c:pt idx="221">
                  <c:v>11741334.969032638</c:v>
                </c:pt>
                <c:pt idx="222">
                  <c:v>12445815.067174597</c:v>
                </c:pt>
                <c:pt idx="223">
                  <c:v>13192563.971205074</c:v>
                </c:pt>
                <c:pt idx="224">
                  <c:v>13984117.809477376</c:v>
                </c:pt>
                <c:pt idx="225">
                  <c:v>14823164.878046017</c:v>
                </c:pt>
                <c:pt idx="226">
                  <c:v>15712554.77072878</c:v>
                </c:pt>
                <c:pt idx="227">
                  <c:v>16655308.056972509</c:v>
                </c:pt>
                <c:pt idx="228">
                  <c:v>17654626.540390864</c:v>
                </c:pt>
                <c:pt idx="229">
                  <c:v>18713904.132814314</c:v>
                </c:pt>
                <c:pt idx="230">
                  <c:v>19836738.380783174</c:v>
                </c:pt>
                <c:pt idx="231">
                  <c:v>21026942.683630168</c:v>
                </c:pt>
                <c:pt idx="232">
                  <c:v>22288559.244647976</c:v>
                </c:pt>
                <c:pt idx="233">
                  <c:v>23625872.799326856</c:v>
                </c:pt>
                <c:pt idx="234">
                  <c:v>25043425.167286467</c:v>
                </c:pt>
                <c:pt idx="235">
                  <c:v>26546030.677323662</c:v>
                </c:pt>
                <c:pt idx="236">
                  <c:v>28138792.517963082</c:v>
                </c:pt>
                <c:pt idx="237">
                  <c:v>29827120.069040872</c:v>
                </c:pt>
                <c:pt idx="238">
                  <c:v>31616747.273183323</c:v>
                </c:pt>
                <c:pt idx="239">
                  <c:v>33513752.109574329</c:v>
                </c:pt>
                <c:pt idx="240">
                  <c:v>35524577.236148775</c:v>
                </c:pt>
                <c:pt idx="241">
                  <c:v>37656051.870317712</c:v>
                </c:pt>
                <c:pt idx="242">
                  <c:v>39915414.98253677</c:v>
                </c:pt>
                <c:pt idx="243">
                  <c:v>42310339.881488979</c:v>
                </c:pt>
                <c:pt idx="244">
                  <c:v>44848960.274378322</c:v>
                </c:pt>
                <c:pt idx="245">
                  <c:v>47539897.890841037</c:v>
                </c:pt>
                <c:pt idx="246">
                  <c:v>50392291.764291495</c:v>
                </c:pt>
                <c:pt idx="247">
                  <c:v>53415829.270148993</c:v>
                </c:pt>
                <c:pt idx="248">
                  <c:v>56620779.026357919</c:v>
                </c:pt>
                <c:pt idx="249">
                  <c:v>60018025.767939396</c:v>
                </c:pt>
                <c:pt idx="250">
                  <c:v>63619107.314015761</c:v>
                </c:pt>
                <c:pt idx="251">
                  <c:v>67436253.752856717</c:v>
                </c:pt>
                <c:pt idx="252">
                  <c:v>71482428.978028119</c:v>
                </c:pt>
                <c:pt idx="253">
                  <c:v>75771374.716709837</c:v>
                </c:pt>
                <c:pt idx="254">
                  <c:v>80317657.199712411</c:v>
                </c:pt>
                <c:pt idx="255">
                  <c:v>85136716.631695181</c:v>
                </c:pt>
                <c:pt idx="256">
                  <c:v>90244919.629596874</c:v>
                </c:pt>
                <c:pt idx="257">
                  <c:v>95659614.807372674</c:v>
                </c:pt>
                <c:pt idx="258">
                  <c:v>101399191.69581506</c:v>
                </c:pt>
                <c:pt idx="259">
                  <c:v>107483143.19756396</c:v>
                </c:pt>
                <c:pt idx="260">
                  <c:v>113932131.7894178</c:v>
                </c:pt>
                <c:pt idx="261">
                  <c:v>120768059.69678289</c:v>
                </c:pt>
                <c:pt idx="262">
                  <c:v>128014143.27858986</c:v>
                </c:pt>
                <c:pt idx="263">
                  <c:v>135694991.87530529</c:v>
                </c:pt>
                <c:pt idx="264">
                  <c:v>143836691.38782358</c:v>
                </c:pt>
                <c:pt idx="265">
                  <c:v>152466892.871093</c:v>
                </c:pt>
                <c:pt idx="266">
                  <c:v>161614906.4433586</c:v>
                </c:pt>
                <c:pt idx="267">
                  <c:v>171311800.82996014</c:v>
                </c:pt>
                <c:pt idx="268">
                  <c:v>181590508.87975776</c:v>
                </c:pt>
                <c:pt idx="269">
                  <c:v>192485939.41254324</c:v>
                </c:pt>
                <c:pt idx="270">
                  <c:v>204035095.7772958</c:v>
                </c:pt>
                <c:pt idx="271">
                  <c:v>216277201.52393362</c:v>
                </c:pt>
                <c:pt idx="272">
                  <c:v>229253833.61536959</c:v>
                </c:pt>
                <c:pt idx="273">
                  <c:v>243009063.63229179</c:v>
                </c:pt>
                <c:pt idx="274">
                  <c:v>257589607.45022932</c:v>
                </c:pt>
                <c:pt idx="275">
                  <c:v>273044983.89724308</c:v>
                </c:pt>
                <c:pt idx="276">
                  <c:v>289427682.93107766</c:v>
                </c:pt>
                <c:pt idx="277">
                  <c:v>306793343.90694243</c:v>
                </c:pt>
                <c:pt idx="278">
                  <c:v>325200944.54135895</c:v>
                </c:pt>
                <c:pt idx="279">
                  <c:v>344713001.21384054</c:v>
                </c:pt>
                <c:pt idx="280">
                  <c:v>365395781.28667092</c:v>
                </c:pt>
                <c:pt idx="281">
                  <c:v>387319528.16387111</c:v>
                </c:pt>
                <c:pt idx="282">
                  <c:v>410558699.85370344</c:v>
                </c:pt>
                <c:pt idx="283">
                  <c:v>435192221.84492576</c:v>
                </c:pt>
                <c:pt idx="284">
                  <c:v>461303755.15562129</c:v>
                </c:pt>
                <c:pt idx="285">
                  <c:v>488981980.46495861</c:v>
                </c:pt>
                <c:pt idx="286">
                  <c:v>518320899.2928561</c:v>
                </c:pt>
                <c:pt idx="287">
                  <c:v>549420153.2504276</c:v>
                </c:pt>
                <c:pt idx="288">
                  <c:v>582385362.44545317</c:v>
                </c:pt>
                <c:pt idx="289">
                  <c:v>617328484.1921804</c:v>
                </c:pt>
                <c:pt idx="290">
                  <c:v>654368193.24371123</c:v>
                </c:pt>
                <c:pt idx="291">
                  <c:v>693630284.83833408</c:v>
                </c:pt>
                <c:pt idx="292">
                  <c:v>735248101.92863417</c:v>
                </c:pt>
                <c:pt idx="293">
                  <c:v>779362988.04435217</c:v>
                </c:pt>
                <c:pt idx="294">
                  <c:v>826124767.32701349</c:v>
                </c:pt>
                <c:pt idx="295">
                  <c:v>875692253.36663437</c:v>
                </c:pt>
                <c:pt idx="296">
                  <c:v>928233788.56863236</c:v>
                </c:pt>
                <c:pt idx="297">
                  <c:v>983927815.88275015</c:v>
                </c:pt>
                <c:pt idx="298">
                  <c:v>1042963484.8357154</c:v>
                </c:pt>
                <c:pt idx="299">
                  <c:v>1105541293.9258585</c:v>
                </c:pt>
                <c:pt idx="300">
                  <c:v>1171873771.56141</c:v>
                </c:pt>
              </c:numCache>
            </c:numRef>
          </c:val>
        </c:ser>
        <c:marker val="1"/>
        <c:axId val="71153920"/>
        <c:axId val="71163904"/>
      </c:lineChart>
      <c:catAx>
        <c:axId val="71153920"/>
        <c:scaling>
          <c:orientation val="minMax"/>
        </c:scaling>
        <c:axPos val="b"/>
        <c:majorTickMark val="none"/>
        <c:tickLblPos val="nextTo"/>
        <c:crossAx val="71163904"/>
        <c:crosses val="autoZero"/>
        <c:auto val="1"/>
        <c:lblAlgn val="ctr"/>
        <c:lblOffset val="100"/>
      </c:catAx>
      <c:valAx>
        <c:axId val="7116390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7115392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Loans!$B$1</c:f>
              <c:strCache>
                <c:ptCount val="1"/>
                <c:pt idx="0">
                  <c:v>Residual debt</c:v>
                </c:pt>
              </c:strCache>
            </c:strRef>
          </c:tx>
          <c:marker>
            <c:symbol val="none"/>
          </c:marker>
          <c:val>
            <c:numRef>
              <c:f>Loans!$B$2:$B$361</c:f>
              <c:numCache>
                <c:formatCode>General</c:formatCode>
                <c:ptCount val="360"/>
                <c:pt idx="0">
                  <c:v>254529.16666666669</c:v>
                </c:pt>
                <c:pt idx="1">
                  <c:v>254057.35243055559</c:v>
                </c:pt>
                <c:pt idx="2">
                  <c:v>253584.55524811929</c:v>
                </c:pt>
                <c:pt idx="3">
                  <c:v>253110.77307155289</c:v>
                </c:pt>
                <c:pt idx="4">
                  <c:v>252636.00384878533</c:v>
                </c:pt>
                <c:pt idx="5">
                  <c:v>252160.24552347034</c:v>
                </c:pt>
                <c:pt idx="6">
                  <c:v>251683.49603497758</c:v>
                </c:pt>
                <c:pt idx="7">
                  <c:v>251205.75331838379</c:v>
                </c:pt>
                <c:pt idx="8">
                  <c:v>250727.0153044638</c:v>
                </c:pt>
                <c:pt idx="9">
                  <c:v>250247.27991968146</c:v>
                </c:pt>
                <c:pt idx="10">
                  <c:v>249766.54508618082</c:v>
                </c:pt>
                <c:pt idx="11">
                  <c:v>249284.80872177705</c:v>
                </c:pt>
                <c:pt idx="12">
                  <c:v>248802.06873994746</c:v>
                </c:pt>
                <c:pt idx="13">
                  <c:v>248318.32304982239</c:v>
                </c:pt>
                <c:pt idx="14">
                  <c:v>247833.5695561762</c:v>
                </c:pt>
                <c:pt idx="15">
                  <c:v>247347.80615941825</c:v>
                </c:pt>
                <c:pt idx="16">
                  <c:v>246861.03075558372</c:v>
                </c:pt>
                <c:pt idx="17">
                  <c:v>246373.24123632454</c:v>
                </c:pt>
                <c:pt idx="18">
                  <c:v>245884.43548890023</c:v>
                </c:pt>
                <c:pt idx="19">
                  <c:v>245394.6113961688</c:v>
                </c:pt>
                <c:pt idx="20">
                  <c:v>244903.7668365775</c:v>
                </c:pt>
                <c:pt idx="21">
                  <c:v>244411.89968415373</c:v>
                </c:pt>
                <c:pt idx="22">
                  <c:v>243919.00780849575</c:v>
                </c:pt>
                <c:pt idx="23">
                  <c:v>243425.08907476347</c:v>
                </c:pt>
                <c:pt idx="24">
                  <c:v>242930.14134366924</c:v>
                </c:pt>
                <c:pt idx="25">
                  <c:v>242434.16247146856</c:v>
                </c:pt>
                <c:pt idx="26">
                  <c:v>241937.15030995081</c:v>
                </c:pt>
                <c:pt idx="27">
                  <c:v>241439.1027064299</c:v>
                </c:pt>
                <c:pt idx="28">
                  <c:v>240940.017503735</c:v>
                </c:pt>
                <c:pt idx="29">
                  <c:v>240439.89254020114</c:v>
                </c:pt>
                <c:pt idx="30">
                  <c:v>239938.7256496599</c:v>
                </c:pt>
                <c:pt idx="31">
                  <c:v>239436.51466143006</c:v>
                </c:pt>
                <c:pt idx="32">
                  <c:v>238933.25740030807</c:v>
                </c:pt>
                <c:pt idx="33">
                  <c:v>238428.95168655872</c:v>
                </c:pt>
                <c:pt idx="34">
                  <c:v>237923.59533590573</c:v>
                </c:pt>
                <c:pt idx="35">
                  <c:v>237417.18615952221</c:v>
                </c:pt>
                <c:pt idx="36">
                  <c:v>236909.72196402124</c:v>
                </c:pt>
                <c:pt idx="37">
                  <c:v>236401.20055144632</c:v>
                </c:pt>
                <c:pt idx="38">
                  <c:v>235891.61971926186</c:v>
                </c:pt>
                <c:pt idx="39">
                  <c:v>235380.97726034367</c:v>
                </c:pt>
                <c:pt idx="40">
                  <c:v>234869.2709629694</c:v>
                </c:pt>
                <c:pt idx="41">
                  <c:v>234356.49861080895</c:v>
                </c:pt>
                <c:pt idx="42">
                  <c:v>233842.65798291482</c:v>
                </c:pt>
                <c:pt idx="43">
                  <c:v>233327.7468537126</c:v>
                </c:pt>
                <c:pt idx="44">
                  <c:v>232811.76299299119</c:v>
                </c:pt>
                <c:pt idx="45">
                  <c:v>232294.70416589329</c:v>
                </c:pt>
                <c:pt idx="46">
                  <c:v>231776.56813290558</c:v>
                </c:pt>
                <c:pt idx="47">
                  <c:v>231257.35264984917</c:v>
                </c:pt>
                <c:pt idx="48">
                  <c:v>230737.05546786971</c:v>
                </c:pt>
                <c:pt idx="49">
                  <c:v>230215.6743334278</c:v>
                </c:pt>
                <c:pt idx="50">
                  <c:v>229693.20698828914</c:v>
                </c:pt>
                <c:pt idx="51">
                  <c:v>229169.65116951475</c:v>
                </c:pt>
                <c:pt idx="52">
                  <c:v>228645.00460945125</c:v>
                </c:pt>
                <c:pt idx="53">
                  <c:v>228119.26503572098</c:v>
                </c:pt>
                <c:pt idx="54">
                  <c:v>227592.43017121209</c:v>
                </c:pt>
                <c:pt idx="55">
                  <c:v>227064.49773406881</c:v>
                </c:pt>
                <c:pt idx="56">
                  <c:v>226535.46543768147</c:v>
                </c:pt>
                <c:pt idx="57">
                  <c:v>226005.33099067665</c:v>
                </c:pt>
                <c:pt idx="58">
                  <c:v>225474.09209690726</c:v>
                </c:pt>
                <c:pt idx="59">
                  <c:v>224941.74645544251</c:v>
                </c:pt>
                <c:pt idx="60">
                  <c:v>224408.29176055803</c:v>
                </c:pt>
                <c:pt idx="61">
                  <c:v>223873.7257017259</c:v>
                </c:pt>
                <c:pt idx="62">
                  <c:v>223338.04596360453</c:v>
                </c:pt>
                <c:pt idx="63">
                  <c:v>222801.25022602873</c:v>
                </c:pt>
                <c:pt idx="64">
                  <c:v>222263.33616399966</c:v>
                </c:pt>
                <c:pt idx="65">
                  <c:v>221724.30144767469</c:v>
                </c:pt>
                <c:pt idx="66">
                  <c:v>221184.14374235738</c:v>
                </c:pt>
                <c:pt idx="67">
                  <c:v>220642.86070848731</c:v>
                </c:pt>
                <c:pt idx="68">
                  <c:v>220100.45000163</c:v>
                </c:pt>
                <c:pt idx="69">
                  <c:v>219556.90927246676</c:v>
                </c:pt>
                <c:pt idx="70">
                  <c:v>219012.23616678442</c:v>
                </c:pt>
                <c:pt idx="71">
                  <c:v>218466.42832546524</c:v>
                </c:pt>
                <c:pt idx="72">
                  <c:v>217919.48338447665</c:v>
                </c:pt>
                <c:pt idx="73">
                  <c:v>217371.39897486099</c:v>
                </c:pt>
                <c:pt idx="74">
                  <c:v>216822.17272272531</c:v>
                </c:pt>
                <c:pt idx="75">
                  <c:v>216271.80224923103</c:v>
                </c:pt>
                <c:pt idx="76">
                  <c:v>215720.28517058361</c:v>
                </c:pt>
                <c:pt idx="77">
                  <c:v>215167.61909802235</c:v>
                </c:pt>
                <c:pt idx="78">
                  <c:v>214613.80163780993</c:v>
                </c:pt>
                <c:pt idx="79">
                  <c:v>214058.83039122206</c:v>
                </c:pt>
                <c:pt idx="80">
                  <c:v>213502.70295453712</c:v>
                </c:pt>
                <c:pt idx="81">
                  <c:v>212945.41691902577</c:v>
                </c:pt>
                <c:pt idx="82">
                  <c:v>212386.96987094043</c:v>
                </c:pt>
                <c:pt idx="83">
                  <c:v>211827.35939150493</c:v>
                </c:pt>
                <c:pt idx="84">
                  <c:v>211266.58305690391</c:v>
                </c:pt>
                <c:pt idx="85">
                  <c:v>210704.63843827249</c:v>
                </c:pt>
                <c:pt idx="86">
                  <c:v>210141.52310168557</c:v>
                </c:pt>
                <c:pt idx="87">
                  <c:v>209577.23460814744</c:v>
                </c:pt>
                <c:pt idx="88">
                  <c:v>209011.77051358111</c:v>
                </c:pt>
                <c:pt idx="89">
                  <c:v>208445.12836881776</c:v>
                </c:pt>
                <c:pt idx="90">
                  <c:v>207877.30571958615</c:v>
                </c:pt>
                <c:pt idx="91">
                  <c:v>207308.30010650196</c:v>
                </c:pt>
                <c:pt idx="92">
                  <c:v>206738.10906505719</c:v>
                </c:pt>
                <c:pt idx="93">
                  <c:v>206166.73012560941</c:v>
                </c:pt>
                <c:pt idx="94">
                  <c:v>205594.16081337113</c:v>
                </c:pt>
                <c:pt idx="95">
                  <c:v>205020.39864839902</c:v>
                </c:pt>
                <c:pt idx="96">
                  <c:v>204445.4411455832</c:v>
                </c:pt>
                <c:pt idx="97">
                  <c:v>203869.28581463653</c:v>
                </c:pt>
                <c:pt idx="98">
                  <c:v>203291.93016008372</c:v>
                </c:pt>
                <c:pt idx="99">
                  <c:v>202713.37168125057</c:v>
                </c:pt>
                <c:pt idx="100">
                  <c:v>202133.6078722532</c:v>
                </c:pt>
                <c:pt idx="101">
                  <c:v>201552.63622198708</c:v>
                </c:pt>
                <c:pt idx="102">
                  <c:v>200970.45421411624</c:v>
                </c:pt>
                <c:pt idx="103">
                  <c:v>200387.05932706234</c:v>
                </c:pt>
                <c:pt idx="104">
                  <c:v>199802.44903399373</c:v>
                </c:pt>
                <c:pt idx="105">
                  <c:v>199216.62080281458</c:v>
                </c:pt>
                <c:pt idx="106">
                  <c:v>198629.5720961538</c:v>
                </c:pt>
                <c:pt idx="107">
                  <c:v>198041.30037135415</c:v>
                </c:pt>
                <c:pt idx="108">
                  <c:v>197451.80308046116</c:v>
                </c:pt>
                <c:pt idx="109">
                  <c:v>196861.07767021214</c:v>
                </c:pt>
                <c:pt idx="110">
                  <c:v>196269.12158202511</c:v>
                </c:pt>
                <c:pt idx="111">
                  <c:v>195675.93225198769</c:v>
                </c:pt>
                <c:pt idx="112">
                  <c:v>195081.50711084603</c:v>
                </c:pt>
                <c:pt idx="113">
                  <c:v>194485.84358399364</c:v>
                </c:pt>
                <c:pt idx="114">
                  <c:v>193888.93909146031</c:v>
                </c:pt>
                <c:pt idx="115">
                  <c:v>193290.79104790089</c:v>
                </c:pt>
                <c:pt idx="116">
                  <c:v>192691.39686258402</c:v>
                </c:pt>
                <c:pt idx="117">
                  <c:v>192090.7539393811</c:v>
                </c:pt>
                <c:pt idx="118">
                  <c:v>191488.85967675483</c:v>
                </c:pt>
                <c:pt idx="119">
                  <c:v>190885.7114677481</c:v>
                </c:pt>
                <c:pt idx="120">
                  <c:v>190281.3066999726</c:v>
                </c:pt>
                <c:pt idx="121">
                  <c:v>189675.64275559757</c:v>
                </c:pt>
                <c:pt idx="122">
                  <c:v>189068.71701133842</c:v>
                </c:pt>
                <c:pt idx="123">
                  <c:v>188460.5268384454</c:v>
                </c:pt>
                <c:pt idx="124">
                  <c:v>187851.06960269218</c:v>
                </c:pt>
                <c:pt idx="125">
                  <c:v>187240.34266436446</c:v>
                </c:pt>
                <c:pt idx="126">
                  <c:v>186628.34337824857</c:v>
                </c:pt>
                <c:pt idx="127">
                  <c:v>186015.06909361994</c:v>
                </c:pt>
                <c:pt idx="128">
                  <c:v>185400.51715423167</c:v>
                </c:pt>
                <c:pt idx="129">
                  <c:v>184784.68489830301</c:v>
                </c:pt>
                <c:pt idx="130">
                  <c:v>184167.56965850783</c:v>
                </c:pt>
                <c:pt idx="131">
                  <c:v>183549.16876196308</c:v>
                </c:pt>
                <c:pt idx="132">
                  <c:v>182929.47953021718</c:v>
                </c:pt>
                <c:pt idx="133">
                  <c:v>182308.49927923849</c:v>
                </c:pt>
                <c:pt idx="134">
                  <c:v>181686.22531940357</c:v>
                </c:pt>
                <c:pt idx="135">
                  <c:v>181062.65495548569</c:v>
                </c:pt>
                <c:pt idx="136">
                  <c:v>180437.78548664297</c:v>
                </c:pt>
                <c:pt idx="137">
                  <c:v>179811.61420640684</c:v>
                </c:pt>
                <c:pt idx="138">
                  <c:v>179184.13840267021</c:v>
                </c:pt>
                <c:pt idx="139">
                  <c:v>178555.35535767578</c:v>
                </c:pt>
                <c:pt idx="140">
                  <c:v>177925.2623480043</c:v>
                </c:pt>
                <c:pt idx="141">
                  <c:v>177293.85664456265</c:v>
                </c:pt>
                <c:pt idx="142">
                  <c:v>176661.13551257216</c:v>
                </c:pt>
                <c:pt idx="143">
                  <c:v>176027.09621155669</c:v>
                </c:pt>
                <c:pt idx="144">
                  <c:v>175391.73599533079</c:v>
                </c:pt>
                <c:pt idx="145">
                  <c:v>174755.05211198775</c:v>
                </c:pt>
                <c:pt idx="146">
                  <c:v>174117.04180388775</c:v>
                </c:pt>
                <c:pt idx="147">
                  <c:v>173477.70230764587</c:v>
                </c:pt>
                <c:pt idx="148">
                  <c:v>172837.03085412015</c:v>
                </c:pt>
                <c:pt idx="149">
                  <c:v>172195.02466839959</c:v>
                </c:pt>
                <c:pt idx="150">
                  <c:v>171551.6809697921</c:v>
                </c:pt>
                <c:pt idx="151">
                  <c:v>170906.99697181251</c:v>
                </c:pt>
                <c:pt idx="152">
                  <c:v>170260.96988217047</c:v>
                </c:pt>
                <c:pt idx="153">
                  <c:v>169613.59690275835</c:v>
                </c:pt>
                <c:pt idx="154">
                  <c:v>168964.87522963912</c:v>
                </c:pt>
                <c:pt idx="155">
                  <c:v>168314.80205303422</c:v>
                </c:pt>
                <c:pt idx="156">
                  <c:v>167663.37455731138</c:v>
                </c:pt>
                <c:pt idx="157">
                  <c:v>167010.58992097247</c:v>
                </c:pt>
                <c:pt idx="158">
                  <c:v>166356.44531664118</c:v>
                </c:pt>
                <c:pt idx="159">
                  <c:v>165700.93791105086</c:v>
                </c:pt>
                <c:pt idx="160">
                  <c:v>165044.06486503224</c:v>
                </c:pt>
                <c:pt idx="161">
                  <c:v>164385.82333350109</c:v>
                </c:pt>
                <c:pt idx="162">
                  <c:v>163726.21046544591</c:v>
                </c:pt>
                <c:pt idx="163">
                  <c:v>163065.22340391562</c:v>
                </c:pt>
                <c:pt idx="164">
                  <c:v>162402.85928600712</c:v>
                </c:pt>
                <c:pt idx="165">
                  <c:v>161739.11524285297</c:v>
                </c:pt>
                <c:pt idx="166">
                  <c:v>161073.98839960893</c:v>
                </c:pt>
                <c:pt idx="167">
                  <c:v>160407.47587544148</c:v>
                </c:pt>
                <c:pt idx="168">
                  <c:v>159739.57478351533</c:v>
                </c:pt>
                <c:pt idx="169">
                  <c:v>159070.28223098101</c:v>
                </c:pt>
                <c:pt idx="170">
                  <c:v>158399.59531896224</c:v>
                </c:pt>
                <c:pt idx="171">
                  <c:v>157727.51114254343</c:v>
                </c:pt>
                <c:pt idx="172">
                  <c:v>157054.02679075708</c:v>
                </c:pt>
                <c:pt idx="173">
                  <c:v>156379.13934657117</c:v>
                </c:pt>
                <c:pt idx="174">
                  <c:v>155702.84588687654</c:v>
                </c:pt>
                <c:pt idx="175">
                  <c:v>155025.14348247423</c:v>
                </c:pt>
                <c:pt idx="176">
                  <c:v>154346.02919806272</c:v>
                </c:pt>
                <c:pt idx="177">
                  <c:v>153665.50009222538</c:v>
                </c:pt>
                <c:pt idx="178">
                  <c:v>152983.55321741753</c:v>
                </c:pt>
                <c:pt idx="179">
                  <c:v>152300.18561995385</c:v>
                </c:pt>
                <c:pt idx="180">
                  <c:v>151615.39433999543</c:v>
                </c:pt>
                <c:pt idx="181">
                  <c:v>150929.1764115371</c:v>
                </c:pt>
                <c:pt idx="182">
                  <c:v>150241.52886239448</c:v>
                </c:pt>
                <c:pt idx="183">
                  <c:v>149552.44871419115</c:v>
                </c:pt>
                <c:pt idx="184">
                  <c:v>148861.93298234572</c:v>
                </c:pt>
                <c:pt idx="185">
                  <c:v>148169.97867605896</c:v>
                </c:pt>
                <c:pt idx="186">
                  <c:v>147476.58279830078</c:v>
                </c:pt>
                <c:pt idx="187">
                  <c:v>146781.74234579725</c:v>
                </c:pt>
                <c:pt idx="188">
                  <c:v>146085.45430901766</c:v>
                </c:pt>
                <c:pt idx="189">
                  <c:v>145387.71567216146</c:v>
                </c:pt>
                <c:pt idx="190">
                  <c:v>144688.52341314516</c:v>
                </c:pt>
                <c:pt idx="191">
                  <c:v>143987.87450358924</c:v>
                </c:pt>
                <c:pt idx="192">
                  <c:v>143285.76590880507</c:v>
                </c:pt>
                <c:pt idx="193">
                  <c:v>142582.19458778176</c:v>
                </c:pt>
                <c:pt idx="194">
                  <c:v>141877.157493173</c:v>
                </c:pt>
                <c:pt idx="195">
                  <c:v>141170.65157128379</c:v>
                </c:pt>
                <c:pt idx="196">
                  <c:v>140462.6737620573</c:v>
                </c:pt>
                <c:pt idx="197">
                  <c:v>139753.2209990616</c:v>
                </c:pt>
                <c:pt idx="198">
                  <c:v>139042.29020947631</c:v>
                </c:pt>
                <c:pt idx="199">
                  <c:v>138329.8783140794</c:v>
                </c:pt>
                <c:pt idx="200">
                  <c:v>137615.98222723373</c:v>
                </c:pt>
                <c:pt idx="201">
                  <c:v>136900.59885687381</c:v>
                </c:pt>
                <c:pt idx="202">
                  <c:v>136183.7251044923</c:v>
                </c:pt>
                <c:pt idx="203">
                  <c:v>135465.35786512669</c:v>
                </c:pt>
                <c:pt idx="204">
                  <c:v>134745.4940273457</c:v>
                </c:pt>
                <c:pt idx="205">
                  <c:v>134024.13047323603</c:v>
                </c:pt>
                <c:pt idx="206">
                  <c:v>133301.26407838863</c:v>
                </c:pt>
                <c:pt idx="207">
                  <c:v>132576.89171188528</c:v>
                </c:pt>
                <c:pt idx="208">
                  <c:v>131851.01023628504</c:v>
                </c:pt>
                <c:pt idx="209">
                  <c:v>131123.61650761066</c:v>
                </c:pt>
                <c:pt idx="210">
                  <c:v>130394.70737533485</c:v>
                </c:pt>
                <c:pt idx="211">
                  <c:v>129664.27968236682</c:v>
                </c:pt>
                <c:pt idx="212">
                  <c:v>128932.33026503843</c:v>
                </c:pt>
                <c:pt idx="213">
                  <c:v>128198.85595309061</c:v>
                </c:pt>
                <c:pt idx="214">
                  <c:v>127463.85356965956</c:v>
                </c:pt>
                <c:pt idx="215">
                  <c:v>126727.31993126303</c:v>
                </c:pt>
                <c:pt idx="216">
                  <c:v>125989.25184778651</c:v>
                </c:pt>
                <c:pt idx="217">
                  <c:v>125249.64612246941</c:v>
                </c:pt>
                <c:pt idx="218">
                  <c:v>124508.49955189123</c:v>
                </c:pt>
                <c:pt idx="219">
                  <c:v>123765.80892595768</c:v>
                </c:pt>
                <c:pt idx="220">
                  <c:v>123021.57102788678</c:v>
                </c:pt>
                <c:pt idx="221">
                  <c:v>122275.78263419488</c:v>
                </c:pt>
                <c:pt idx="222">
                  <c:v>121528.44051468281</c:v>
                </c:pt>
                <c:pt idx="223">
                  <c:v>120779.54143242174</c:v>
                </c:pt>
                <c:pt idx="224">
                  <c:v>120029.0821437393</c:v>
                </c:pt>
                <c:pt idx="225">
                  <c:v>119277.05939820544</c:v>
                </c:pt>
                <c:pt idx="226">
                  <c:v>118523.46993861838</c:v>
                </c:pt>
                <c:pt idx="227">
                  <c:v>117768.31050099051</c:v>
                </c:pt>
                <c:pt idx="228">
                  <c:v>117011.57781453425</c:v>
                </c:pt>
                <c:pt idx="229">
                  <c:v>116253.26860164787</c:v>
                </c:pt>
                <c:pt idx="230">
                  <c:v>115493.37957790132</c:v>
                </c:pt>
                <c:pt idx="231">
                  <c:v>114731.90745202196</c:v>
                </c:pt>
                <c:pt idx="232">
                  <c:v>113968.84892588035</c:v>
                </c:pt>
                <c:pt idx="233">
                  <c:v>113204.20069447593</c:v>
                </c:pt>
                <c:pt idx="234">
                  <c:v>112437.95944592277</c:v>
                </c:pt>
                <c:pt idx="235">
                  <c:v>111670.12186143512</c:v>
                </c:pt>
                <c:pt idx="236">
                  <c:v>110900.68461531312</c:v>
                </c:pt>
                <c:pt idx="237">
                  <c:v>110129.64437492836</c:v>
                </c:pt>
                <c:pt idx="238">
                  <c:v>109356.99780070948</c:v>
                </c:pt>
                <c:pt idx="239">
                  <c:v>108582.74154612763</c:v>
                </c:pt>
                <c:pt idx="240">
                  <c:v>107806.87225768207</c:v>
                </c:pt>
                <c:pt idx="241">
                  <c:v>107029.38657488559</c:v>
                </c:pt>
                <c:pt idx="242">
                  <c:v>106250.28113024995</c:v>
                </c:pt>
                <c:pt idx="243">
                  <c:v>105469.55254927131</c:v>
                </c:pt>
                <c:pt idx="244">
                  <c:v>104687.19745041564</c:v>
                </c:pt>
                <c:pt idx="245">
                  <c:v>103903.21244510401</c:v>
                </c:pt>
                <c:pt idx="246">
                  <c:v>103117.59413769799</c:v>
                </c:pt>
                <c:pt idx="247">
                  <c:v>102330.33912548487</c:v>
                </c:pt>
                <c:pt idx="248">
                  <c:v>101541.44399866297</c:v>
                </c:pt>
                <c:pt idx="249">
                  <c:v>100750.90534032686</c:v>
                </c:pt>
                <c:pt idx="250">
                  <c:v>99958.71972645256</c:v>
                </c:pt>
                <c:pt idx="251">
                  <c:v>99164.883725882682</c:v>
                </c:pt>
                <c:pt idx="252">
                  <c:v>98369.39390031161</c:v>
                </c:pt>
                <c:pt idx="253">
                  <c:v>97572.246804270602</c:v>
                </c:pt>
                <c:pt idx="254">
                  <c:v>96773.438985112836</c:v>
                </c:pt>
                <c:pt idx="255">
                  <c:v>95972.966982998492</c:v>
                </c:pt>
                <c:pt idx="256">
                  <c:v>95170.827330879751</c:v>
                </c:pt>
                <c:pt idx="257">
                  <c:v>94367.016554485759</c:v>
                </c:pt>
                <c:pt idx="258">
                  <c:v>93561.531172307616</c:v>
                </c:pt>
                <c:pt idx="259">
                  <c:v>92754.367695583263</c:v>
                </c:pt>
                <c:pt idx="260">
                  <c:v>91945.522628282401</c:v>
                </c:pt>
                <c:pt idx="261">
                  <c:v>91134.992467091331</c:v>
                </c:pt>
                <c:pt idx="262">
                  <c:v>90322.773701397775</c:v>
                </c:pt>
                <c:pt idx="263">
                  <c:v>89508.8628132757</c:v>
                </c:pt>
                <c:pt idx="264">
                  <c:v>88693.256277470035</c:v>
                </c:pt>
                <c:pt idx="265">
                  <c:v>87875.95056138144</c:v>
                </c:pt>
                <c:pt idx="266">
                  <c:v>87056.942125050991</c:v>
                </c:pt>
                <c:pt idx="267">
                  <c:v>86236.227421144853</c:v>
                </c:pt>
                <c:pt idx="268">
                  <c:v>85413.802894938912</c:v>
                </c:pt>
                <c:pt idx="269">
                  <c:v>84589.664984303381</c:v>
                </c:pt>
                <c:pt idx="270">
                  <c:v>83763.810119687361</c:v>
                </c:pt>
                <c:pt idx="271">
                  <c:v>82936.234724103386</c:v>
                </c:pt>
                <c:pt idx="272">
                  <c:v>82106.935213111938</c:v>
                </c:pt>
                <c:pt idx="273">
                  <c:v>81275.907994805922</c:v>
                </c:pt>
                <c:pt idx="274">
                  <c:v>80443.149469795113</c:v>
                </c:pt>
                <c:pt idx="275">
                  <c:v>79608.656031190534</c:v>
                </c:pt>
                <c:pt idx="276">
                  <c:v>78772.424064588849</c:v>
                </c:pt>
                <c:pt idx="277">
                  <c:v>77934.449948056747</c:v>
                </c:pt>
                <c:pt idx="278">
                  <c:v>77094.730052115206</c:v>
                </c:pt>
                <c:pt idx="279">
                  <c:v>76253.260739723788</c:v>
                </c:pt>
                <c:pt idx="280">
                  <c:v>75410.038366264882</c:v>
                </c:pt>
                <c:pt idx="281">
                  <c:v>74565.059279527937</c:v>
                </c:pt>
                <c:pt idx="282">
                  <c:v>73718.319819693628</c:v>
                </c:pt>
                <c:pt idx="283">
                  <c:v>72869.816319317993</c:v>
                </c:pt>
                <c:pt idx="284">
                  <c:v>72019.545103316574</c:v>
                </c:pt>
                <c:pt idx="285">
                  <c:v>71167.502488948492</c:v>
                </c:pt>
                <c:pt idx="286">
                  <c:v>70313.684785800477</c:v>
                </c:pt>
                <c:pt idx="287">
                  <c:v>69458.088295770896</c:v>
                </c:pt>
                <c:pt idx="288">
                  <c:v>68600.709313053754</c:v>
                </c:pt>
                <c:pt idx="289">
                  <c:v>67741.544124122622</c:v>
                </c:pt>
                <c:pt idx="290">
                  <c:v>66880.589007714545</c:v>
                </c:pt>
                <c:pt idx="291">
                  <c:v>66017.840234813964</c:v>
                </c:pt>
                <c:pt idx="292">
                  <c:v>65153.294068636504</c:v>
                </c:pt>
                <c:pt idx="293">
                  <c:v>64286.94676461284</c:v>
                </c:pt>
                <c:pt idx="294">
                  <c:v>63418.794570372454</c:v>
                </c:pt>
                <c:pt idx="295">
                  <c:v>62548.833725727403</c:v>
                </c:pt>
                <c:pt idx="296">
                  <c:v>61677.060462656009</c:v>
                </c:pt>
                <c:pt idx="297">
                  <c:v>60803.471005286548</c:v>
                </c:pt>
                <c:pt idx="298">
                  <c:v>59928.061569880905</c:v>
                </c:pt>
                <c:pt idx="299">
                  <c:v>59050.82836481816</c:v>
                </c:pt>
                <c:pt idx="300">
                  <c:v>58171.767590578202</c:v>
                </c:pt>
                <c:pt idx="301">
                  <c:v>57290.875439725249</c:v>
                </c:pt>
                <c:pt idx="302">
                  <c:v>56408.148096891346</c:v>
                </c:pt>
                <c:pt idx="303">
                  <c:v>55523.581738759873</c:v>
                </c:pt>
                <c:pt idx="304">
                  <c:v>54637.172534048965</c:v>
                </c:pt>
                <c:pt idx="305">
                  <c:v>53748.916643494907</c:v>
                </c:pt>
                <c:pt idx="306">
                  <c:v>52858.810219835526</c:v>
                </c:pt>
                <c:pt idx="307">
                  <c:v>51966.849407793525</c:v>
                </c:pt>
                <c:pt idx="308">
                  <c:v>51073.030344059764</c:v>
                </c:pt>
                <c:pt idx="309">
                  <c:v>50177.349157276563</c:v>
                </c:pt>
                <c:pt idx="310">
                  <c:v>49279.801968020896</c:v>
                </c:pt>
                <c:pt idx="311">
                  <c:v>48380.384888787608</c:v>
                </c:pt>
                <c:pt idx="312">
                  <c:v>47479.09402397259</c:v>
                </c:pt>
                <c:pt idx="313">
                  <c:v>46575.925469855873</c:v>
                </c:pt>
                <c:pt idx="314">
                  <c:v>45670.875314584744</c:v>
                </c:pt>
                <c:pt idx="315">
                  <c:v>44763.9396381568</c:v>
                </c:pt>
                <c:pt idx="316">
                  <c:v>43855.114512402964</c:v>
                </c:pt>
                <c:pt idx="317">
                  <c:v>42944.396000970475</c:v>
                </c:pt>
                <c:pt idx="318">
                  <c:v>42031.780159305832</c:v>
                </c:pt>
                <c:pt idx="319">
                  <c:v>41117.263034637726</c:v>
                </c:pt>
                <c:pt idx="320">
                  <c:v>40200.840665959891</c:v>
                </c:pt>
                <c:pt idx="321">
                  <c:v>39282.509084013982</c:v>
                </c:pt>
                <c:pt idx="322">
                  <c:v>38362.264311272345</c:v>
                </c:pt>
                <c:pt idx="323">
                  <c:v>37440.102361920835</c:v>
                </c:pt>
                <c:pt idx="324">
                  <c:v>36516.01924184151</c:v>
                </c:pt>
                <c:pt idx="325">
                  <c:v>35590.010948595351</c:v>
                </c:pt>
                <c:pt idx="326">
                  <c:v>34662.073471404925</c:v>
                </c:pt>
                <c:pt idx="327">
                  <c:v>33732.202791137024</c:v>
                </c:pt>
                <c:pt idx="328">
                  <c:v>32800.394880285232</c:v>
                </c:pt>
                <c:pt idx="329">
                  <c:v>31866.645702952497</c:v>
                </c:pt>
                <c:pt idx="330">
                  <c:v>30930.951214833651</c:v>
                </c:pt>
                <c:pt idx="331">
                  <c:v>29993.307363197891</c:v>
                </c:pt>
                <c:pt idx="332">
                  <c:v>29053.710086871222</c:v>
                </c:pt>
                <c:pt idx="333">
                  <c:v>28112.155316218872</c:v>
                </c:pt>
                <c:pt idx="334">
                  <c:v>27168.638973127665</c:v>
                </c:pt>
                <c:pt idx="335">
                  <c:v>26223.156970988352</c:v>
                </c:pt>
                <c:pt idx="336">
                  <c:v>25275.705214677913</c:v>
                </c:pt>
                <c:pt idx="337">
                  <c:v>24326.279600541828</c:v>
                </c:pt>
                <c:pt idx="338">
                  <c:v>23374.876016376293</c:v>
                </c:pt>
                <c:pt idx="339">
                  <c:v>22421.490341410412</c:v>
                </c:pt>
                <c:pt idx="340">
                  <c:v>21466.118446288354</c:v>
                </c:pt>
                <c:pt idx="341">
                  <c:v>20508.756193051457</c:v>
                </c:pt>
                <c:pt idx="342">
                  <c:v>19549.399435120315</c:v>
                </c:pt>
                <c:pt idx="343">
                  <c:v>18588.044017276818</c:v>
                </c:pt>
                <c:pt idx="344">
                  <c:v>17624.685775646147</c:v>
                </c:pt>
                <c:pt idx="345">
                  <c:v>16659.320537678745</c:v>
                </c:pt>
                <c:pt idx="346">
                  <c:v>15691.944122132243</c:v>
                </c:pt>
                <c:pt idx="347">
                  <c:v>14722.552339053353</c:v>
                </c:pt>
                <c:pt idx="348">
                  <c:v>13751.140989759715</c:v>
                </c:pt>
                <c:pt idx="349">
                  <c:v>12777.705866821716</c:v>
                </c:pt>
                <c:pt idx="350">
                  <c:v>11802.242754044262</c:v>
                </c:pt>
                <c:pt idx="351">
                  <c:v>10824.747426448523</c:v>
                </c:pt>
                <c:pt idx="352">
                  <c:v>9845.2156502536254</c:v>
                </c:pt>
                <c:pt idx="353">
                  <c:v>8863.6431828583209</c:v>
                </c:pt>
                <c:pt idx="354">
                  <c:v>7880.0257728226097</c:v>
                </c:pt>
                <c:pt idx="355">
                  <c:v>6894.359159849324</c:v>
                </c:pt>
                <c:pt idx="356">
                  <c:v>5906.6390747656769</c:v>
                </c:pt>
                <c:pt idx="357">
                  <c:v>4916.861239504773</c:v>
                </c:pt>
                <c:pt idx="358">
                  <c:v>3925.0213670870749</c:v>
                </c:pt>
                <c:pt idx="359">
                  <c:v>2931.1151616018401</c:v>
                </c:pt>
              </c:numCache>
            </c:numRef>
          </c:val>
        </c:ser>
        <c:dLbls/>
        <c:marker val="1"/>
        <c:axId val="75154944"/>
        <c:axId val="75156480"/>
      </c:lineChart>
      <c:catAx>
        <c:axId val="75154944"/>
        <c:scaling>
          <c:orientation val="minMax"/>
        </c:scaling>
        <c:axPos val="b"/>
        <c:majorTickMark val="none"/>
        <c:tickLblPos val="nextTo"/>
        <c:crossAx val="75156480"/>
        <c:crosses val="autoZero"/>
        <c:auto val="1"/>
        <c:lblAlgn val="ctr"/>
        <c:lblOffset val="100"/>
      </c:catAx>
      <c:valAx>
        <c:axId val="7515648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7515494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Paid</a:t>
            </a:r>
            <a:r>
              <a:rPr lang="de-DE" baseline="0"/>
              <a:t> interest (bad part) vs. redemption (good part) of installment</a:t>
            </a:r>
            <a:endParaRPr lang="de-DE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Loans!$D$1</c:f>
              <c:strCache>
                <c:ptCount val="1"/>
                <c:pt idx="0">
                  <c:v>Paid Interest</c:v>
                </c:pt>
              </c:strCache>
            </c:strRef>
          </c:tx>
          <c:marker>
            <c:symbol val="none"/>
          </c:marker>
          <c:val>
            <c:numRef>
              <c:f>Loans!$D$2:$D$361</c:f>
              <c:numCache>
                <c:formatCode>General</c:formatCode>
                <c:ptCount val="360"/>
                <c:pt idx="0">
                  <c:v>529.16666666668607</c:v>
                </c:pt>
                <c:pt idx="1">
                  <c:v>528.18576388890506</c:v>
                </c:pt>
                <c:pt idx="2">
                  <c:v>527.20281756369513</c:v>
                </c:pt>
                <c:pt idx="3">
                  <c:v>526.21782343360246</c:v>
                </c:pt>
                <c:pt idx="4">
                  <c:v>525.23077723244205</c:v>
                </c:pt>
                <c:pt idx="5">
                  <c:v>524.24167468500673</c:v>
                </c:pt>
                <c:pt idx="6">
                  <c:v>523.25051150724175</c:v>
                </c:pt>
                <c:pt idx="7">
                  <c:v>522.25728340621572</c:v>
                </c:pt>
                <c:pt idx="8">
                  <c:v>521.26198608000414</c:v>
                </c:pt>
                <c:pt idx="9">
                  <c:v>520.26461521766032</c:v>
                </c:pt>
                <c:pt idx="10">
                  <c:v>519.26516649936093</c:v>
                </c:pt>
                <c:pt idx="11">
                  <c:v>518.26363559623132</c:v>
                </c:pt>
                <c:pt idx="12">
                  <c:v>517.26001817040378</c:v>
                </c:pt>
                <c:pt idx="13">
                  <c:v>516.25430987493019</c:v>
                </c:pt>
                <c:pt idx="14">
                  <c:v>515.24650635381113</c:v>
                </c:pt>
                <c:pt idx="15">
                  <c:v>514.23660324205412</c:v>
                </c:pt>
                <c:pt idx="16">
                  <c:v>513.22459616546985</c:v>
                </c:pt>
                <c:pt idx="17">
                  <c:v>512.21048074081773</c:v>
                </c:pt>
                <c:pt idx="18">
                  <c:v>511.19425257568946</c:v>
                </c:pt>
                <c:pt idx="19">
                  <c:v>510.17590726856724</c:v>
                </c:pt>
                <c:pt idx="20">
                  <c:v>509.15544040870736</c:v>
                </c:pt>
                <c:pt idx="21">
                  <c:v>508.1328475762275</c:v>
                </c:pt>
                <c:pt idx="22">
                  <c:v>507.10812434201944</c:v>
                </c:pt>
                <c:pt idx="23">
                  <c:v>506.08126626771991</c:v>
                </c:pt>
                <c:pt idx="24">
                  <c:v>505.05226890576887</c:v>
                </c:pt>
                <c:pt idx="25">
                  <c:v>504.02112779932213</c:v>
                </c:pt>
                <c:pt idx="26">
                  <c:v>502.98783848225139</c:v>
                </c:pt>
                <c:pt idx="27">
                  <c:v>501.95239647908602</c:v>
                </c:pt>
                <c:pt idx="28">
                  <c:v>500.91479730510036</c:v>
                </c:pt>
                <c:pt idx="29">
                  <c:v>499.87503646613914</c:v>
                </c:pt>
                <c:pt idx="30">
                  <c:v>498.83310945876292</c:v>
                </c:pt>
                <c:pt idx="31">
                  <c:v>497.78901177016087</c:v>
                </c:pt>
                <c:pt idx="32">
                  <c:v>496.74273887800518</c:v>
                </c:pt>
                <c:pt idx="33">
                  <c:v>495.69428625065484</c:v>
                </c:pt>
                <c:pt idx="34">
                  <c:v>494.64364934701007</c:v>
                </c:pt>
                <c:pt idx="35">
                  <c:v>493.59082361648325</c:v>
                </c:pt>
                <c:pt idx="36">
                  <c:v>492.53580449902802</c:v>
                </c:pt>
                <c:pt idx="37">
                  <c:v>491.47858742508106</c:v>
                </c:pt>
                <c:pt idx="38">
                  <c:v>490.419167815533</c:v>
                </c:pt>
                <c:pt idx="39">
                  <c:v>489.35754108181573</c:v>
                </c:pt>
                <c:pt idx="40">
                  <c:v>488.29370262572775</c:v>
                </c:pt>
                <c:pt idx="41">
                  <c:v>487.22764783955063</c:v>
                </c:pt>
                <c:pt idx="42">
                  <c:v>486.15937210587435</c:v>
                </c:pt>
                <c:pt idx="43">
                  <c:v>485.08887079777196</c:v>
                </c:pt>
                <c:pt idx="44">
                  <c:v>484.0161392785958</c:v>
                </c:pt>
                <c:pt idx="45">
                  <c:v>482.94117290209397</c:v>
                </c:pt>
                <c:pt idx="46">
                  <c:v>481.86396701229387</c:v>
                </c:pt>
                <c:pt idx="47">
                  <c:v>480.78451694358955</c:v>
                </c:pt>
                <c:pt idx="48">
                  <c:v>479.70281802053796</c:v>
                </c:pt>
                <c:pt idx="49">
                  <c:v>478.61886555809178</c:v>
                </c:pt>
                <c:pt idx="50">
                  <c:v>477.53265486133751</c:v>
                </c:pt>
                <c:pt idx="51">
                  <c:v>476.44418122561183</c:v>
                </c:pt>
                <c:pt idx="52">
                  <c:v>475.35343993650167</c:v>
                </c:pt>
                <c:pt idx="53">
                  <c:v>474.26042626972776</c:v>
                </c:pt>
                <c:pt idx="54">
                  <c:v>473.16513549111551</c:v>
                </c:pt>
                <c:pt idx="55">
                  <c:v>472.06756285671145</c:v>
                </c:pt>
                <c:pt idx="56">
                  <c:v>470.96770361266681</c:v>
                </c:pt>
                <c:pt idx="57">
                  <c:v>469.86555299517931</c:v>
                </c:pt>
                <c:pt idx="58">
                  <c:v>468.76110623060958</c:v>
                </c:pt>
                <c:pt idx="59">
                  <c:v>467.65435853524832</c:v>
                </c:pt>
                <c:pt idx="60">
                  <c:v>466.54530511552002</c:v>
                </c:pt>
                <c:pt idx="61">
                  <c:v>465.43394116786658</c:v>
                </c:pt>
                <c:pt idx="62">
                  <c:v>464.32026187863084</c:v>
                </c:pt>
                <c:pt idx="63">
                  <c:v>463.20426242420217</c:v>
                </c:pt>
                <c:pt idx="64">
                  <c:v>462.08593797092908</c:v>
                </c:pt>
                <c:pt idx="65">
                  <c:v>460.96528367503197</c:v>
                </c:pt>
                <c:pt idx="66">
                  <c:v>459.84229468269041</c:v>
                </c:pt>
                <c:pt idx="67">
                  <c:v>458.71696612992673</c:v>
                </c:pt>
                <c:pt idx="68">
                  <c:v>457.58929314269335</c:v>
                </c:pt>
                <c:pt idx="69">
                  <c:v>456.45927083675633</c:v>
                </c:pt>
                <c:pt idx="70">
                  <c:v>455.3268943176663</c:v>
                </c:pt>
                <c:pt idx="71">
                  <c:v>454.19215868081665</c:v>
                </c:pt>
                <c:pt idx="72">
                  <c:v>453.05505901141441</c:v>
                </c:pt>
                <c:pt idx="73">
                  <c:v>451.91559038433479</c:v>
                </c:pt>
                <c:pt idx="74">
                  <c:v>450.77374786432483</c:v>
                </c:pt>
                <c:pt idx="75">
                  <c:v>449.62952650571242</c:v>
                </c:pt>
                <c:pt idx="76">
                  <c:v>448.48292135258089</c:v>
                </c:pt>
                <c:pt idx="77">
                  <c:v>447.33392743873992</c:v>
                </c:pt>
                <c:pt idx="78">
                  <c:v>446.18253978758003</c:v>
                </c:pt>
                <c:pt idx="79">
                  <c:v>445.02875341213075</c:v>
                </c:pt>
                <c:pt idx="80">
                  <c:v>443.87256331506069</c:v>
                </c:pt>
                <c:pt idx="81">
                  <c:v>442.71396448864834</c:v>
                </c:pt>
                <c:pt idx="82">
                  <c:v>441.55295191466575</c:v>
                </c:pt>
                <c:pt idx="83">
                  <c:v>440.38952056449489</c:v>
                </c:pt>
                <c:pt idx="84">
                  <c:v>439.22366539898212</c:v>
                </c:pt>
                <c:pt idx="85">
                  <c:v>438.05538136858377</c:v>
                </c:pt>
                <c:pt idx="86">
                  <c:v>436.88466341307503</c:v>
                </c:pt>
                <c:pt idx="87">
                  <c:v>435.71150646187016</c:v>
                </c:pt>
                <c:pt idx="88">
                  <c:v>434.53590543367318</c:v>
                </c:pt>
                <c:pt idx="89">
                  <c:v>433.35785523665254</c:v>
                </c:pt>
                <c:pt idx="90">
                  <c:v>432.17735076838289</c:v>
                </c:pt>
                <c:pt idx="91">
                  <c:v>430.99438691581599</c:v>
                </c:pt>
                <c:pt idx="92">
                  <c:v>429.80895855522249</c:v>
                </c:pt>
                <c:pt idx="93">
                  <c:v>428.62106055222102</c:v>
                </c:pt>
                <c:pt idx="94">
                  <c:v>427.43068776172004</c:v>
                </c:pt>
                <c:pt idx="95">
                  <c:v>426.23783502788865</c:v>
                </c:pt>
                <c:pt idx="96">
                  <c:v>425.04249718418578</c:v>
                </c:pt>
                <c:pt idx="97">
                  <c:v>423.84466905333102</c:v>
                </c:pt>
                <c:pt idx="98">
                  <c:v>422.64434544718824</c:v>
                </c:pt>
                <c:pt idx="99">
                  <c:v>421.44152116685291</c:v>
                </c:pt>
                <c:pt idx="100">
                  <c:v>420.23619100262295</c:v>
                </c:pt>
                <c:pt idx="101">
                  <c:v>419.02834973388235</c:v>
                </c:pt>
                <c:pt idx="102">
                  <c:v>417.81799212915939</c:v>
                </c:pt>
                <c:pt idx="103">
                  <c:v>416.60511294609751</c:v>
                </c:pt>
                <c:pt idx="104">
                  <c:v>415.38970693139709</c:v>
                </c:pt>
                <c:pt idx="105">
                  <c:v>414.17176882084459</c:v>
                </c:pt>
                <c:pt idx="106">
                  <c:v>412.95129333922523</c:v>
                </c:pt>
                <c:pt idx="107">
                  <c:v>411.72827520035207</c:v>
                </c:pt>
                <c:pt idx="108">
                  <c:v>410.50270910700783</c:v>
                </c:pt>
                <c:pt idx="109">
                  <c:v>409.27458975097397</c:v>
                </c:pt>
                <c:pt idx="110">
                  <c:v>408.04391181297251</c:v>
                </c:pt>
                <c:pt idx="111">
                  <c:v>406.81066996257869</c:v>
                </c:pt>
                <c:pt idx="112">
                  <c:v>405.57485885833739</c:v>
                </c:pt>
                <c:pt idx="113">
                  <c:v>404.33647314761765</c:v>
                </c:pt>
                <c:pt idx="114">
                  <c:v>403.09550746667082</c:v>
                </c:pt>
                <c:pt idx="115">
                  <c:v>401.85195644057239</c:v>
                </c:pt>
                <c:pt idx="116">
                  <c:v>400.60581468313467</c:v>
                </c:pt>
                <c:pt idx="117">
                  <c:v>399.35707679708139</c:v>
                </c:pt>
                <c:pt idx="118">
                  <c:v>398.10573737372761</c:v>
                </c:pt>
                <c:pt idx="119">
                  <c:v>396.8517909932707</c:v>
                </c:pt>
                <c:pt idx="120">
                  <c:v>395.59523222449934</c:v>
                </c:pt>
                <c:pt idx="121">
                  <c:v>394.33605562496814</c:v>
                </c:pt>
                <c:pt idx="122">
                  <c:v>393.0742557408521</c:v>
                </c:pt>
                <c:pt idx="123">
                  <c:v>391.80982710697572</c:v>
                </c:pt>
                <c:pt idx="124">
                  <c:v>390.54276424678392</c:v>
                </c:pt>
                <c:pt idx="125">
                  <c:v>389.2730616722838</c:v>
                </c:pt>
                <c:pt idx="126">
                  <c:v>388.00071388410288</c:v>
                </c:pt>
                <c:pt idx="127">
                  <c:v>386.72571537137264</c:v>
                </c:pt>
                <c:pt idx="128">
                  <c:v>385.44806061172858</c:v>
                </c:pt>
                <c:pt idx="129">
                  <c:v>384.16774407133926</c:v>
                </c:pt>
                <c:pt idx="130">
                  <c:v>382.88476020481903</c:v>
                </c:pt>
                <c:pt idx="131">
                  <c:v>381.59910345525714</c:v>
                </c:pt>
                <c:pt idx="132">
                  <c:v>380.31076825410128</c:v>
                </c:pt>
                <c:pt idx="133">
                  <c:v>379.01974902130314</c:v>
                </c:pt>
                <c:pt idx="134">
                  <c:v>377.72604016508558</c:v>
                </c:pt>
                <c:pt idx="135">
                  <c:v>376.42963608211721</c:v>
                </c:pt>
                <c:pt idx="136">
                  <c:v>375.13053115727962</c:v>
                </c:pt>
                <c:pt idx="137">
                  <c:v>373.82871976387105</c:v>
                </c:pt>
                <c:pt idx="138">
                  <c:v>372.5241962633736</c:v>
                </c:pt>
                <c:pt idx="139">
                  <c:v>371.21695500556962</c:v>
                </c:pt>
                <c:pt idx="140">
                  <c:v>369.90699032851262</c:v>
                </c:pt>
                <c:pt idx="141">
                  <c:v>368.59429655835265</c:v>
                </c:pt>
                <c:pt idx="142">
                  <c:v>367.27886800951092</c:v>
                </c:pt>
                <c:pt idx="143">
                  <c:v>365.96069898453425</c:v>
                </c:pt>
                <c:pt idx="144">
                  <c:v>364.63978377409512</c:v>
                </c:pt>
                <c:pt idx="145">
                  <c:v>363.31611665696255</c:v>
                </c:pt>
                <c:pt idx="146">
                  <c:v>361.98969190000207</c:v>
                </c:pt>
                <c:pt idx="147">
                  <c:v>360.66050375811756</c:v>
                </c:pt>
                <c:pt idx="148">
                  <c:v>359.3285464742803</c:v>
                </c:pt>
                <c:pt idx="149">
                  <c:v>357.99381427944172</c:v>
                </c:pt>
                <c:pt idx="150">
                  <c:v>356.65630139250425</c:v>
                </c:pt>
                <c:pt idx="151">
                  <c:v>355.31600202040863</c:v>
                </c:pt>
                <c:pt idx="152">
                  <c:v>353.97291035795934</c:v>
                </c:pt>
                <c:pt idx="153">
                  <c:v>352.62702058788273</c:v>
                </c:pt>
                <c:pt idx="154">
                  <c:v>351.27832688076887</c:v>
                </c:pt>
                <c:pt idx="155">
                  <c:v>349.92682339510066</c:v>
                </c:pt>
                <c:pt idx="156">
                  <c:v>348.57250427716644</c:v>
                </c:pt>
                <c:pt idx="157">
                  <c:v>347.21536366108921</c:v>
                </c:pt>
                <c:pt idx="158">
                  <c:v>345.85539566871012</c:v>
                </c:pt>
                <c:pt idx="159">
                  <c:v>344.4925944096758</c:v>
                </c:pt>
                <c:pt idx="160">
                  <c:v>343.12695398138021</c:v>
                </c:pt>
                <c:pt idx="161">
                  <c:v>341.75846846884815</c:v>
                </c:pt>
                <c:pt idx="162">
                  <c:v>340.38713194482261</c:v>
                </c:pt>
                <c:pt idx="163">
                  <c:v>339.01293846970657</c:v>
                </c:pt>
                <c:pt idx="164">
                  <c:v>337.63588209150475</c:v>
                </c:pt>
                <c:pt idx="165">
                  <c:v>336.25595684585278</c:v>
                </c:pt>
                <c:pt idx="166">
                  <c:v>334.87315675595892</c:v>
                </c:pt>
                <c:pt idx="167">
                  <c:v>333.4874758325459</c:v>
                </c:pt>
                <c:pt idx="168">
                  <c:v>332.09890807385091</c:v>
                </c:pt>
                <c:pt idx="169">
                  <c:v>330.7074474656838</c:v>
                </c:pt>
                <c:pt idx="170">
                  <c:v>329.31308798122336</c:v>
                </c:pt>
                <c:pt idx="171">
                  <c:v>327.91582358119194</c:v>
                </c:pt>
                <c:pt idx="172">
                  <c:v>326.51564821365173</c:v>
                </c:pt>
                <c:pt idx="173">
                  <c:v>325.11255581409205</c:v>
                </c:pt>
                <c:pt idx="174">
                  <c:v>323.70654030537116</c:v>
                </c:pt>
                <c:pt idx="175">
                  <c:v>322.29759559768718</c:v>
                </c:pt>
                <c:pt idx="176">
                  <c:v>320.88571558849071</c:v>
                </c:pt>
                <c:pt idx="177">
                  <c:v>319.47089416265953</c:v>
                </c:pt>
                <c:pt idx="178">
                  <c:v>318.05312519214931</c:v>
                </c:pt>
                <c:pt idx="179">
                  <c:v>316.63240253631375</c:v>
                </c:pt>
                <c:pt idx="180">
                  <c:v>315.20872004158446</c:v>
                </c:pt>
                <c:pt idx="181">
                  <c:v>313.78207154167467</c:v>
                </c:pt>
                <c:pt idx="182">
                  <c:v>312.35245085737552</c:v>
                </c:pt>
                <c:pt idx="183">
                  <c:v>310.91985179667245</c:v>
                </c:pt>
                <c:pt idx="184">
                  <c:v>309.4842681545706</c:v>
                </c:pt>
                <c:pt idx="185">
                  <c:v>308.04569371324033</c:v>
                </c:pt>
                <c:pt idx="186">
                  <c:v>306.60412224181346</c:v>
                </c:pt>
                <c:pt idx="187">
                  <c:v>305.15954749647062</c:v>
                </c:pt>
                <c:pt idx="188">
                  <c:v>303.71196322041214</c:v>
                </c:pt>
                <c:pt idx="189">
                  <c:v>302.26136314379983</c:v>
                </c:pt>
                <c:pt idx="190">
                  <c:v>300.80774098369875</c:v>
                </c:pt>
                <c:pt idx="191">
                  <c:v>299.35109044407727</c:v>
                </c:pt>
                <c:pt idx="192">
                  <c:v>297.89140521583613</c:v>
                </c:pt>
                <c:pt idx="193">
                  <c:v>296.42867897669203</c:v>
                </c:pt>
                <c:pt idx="194">
                  <c:v>294.96290539123584</c:v>
                </c:pt>
                <c:pt idx="195">
                  <c:v>293.49407811078709</c:v>
                </c:pt>
                <c:pt idx="196">
                  <c:v>292.02219077351037</c:v>
                </c:pt>
                <c:pt idx="197">
                  <c:v>290.54723700429895</c:v>
                </c:pt>
                <c:pt idx="198">
                  <c:v>289.06921041471651</c:v>
                </c:pt>
                <c:pt idx="199">
                  <c:v>287.5881046030845</c:v>
                </c:pt>
                <c:pt idx="200">
                  <c:v>286.10391315433662</c:v>
                </c:pt>
                <c:pt idx="201">
                  <c:v>284.61662964007701</c:v>
                </c:pt>
                <c:pt idx="202">
                  <c:v>283.12624761849293</c:v>
                </c:pt>
                <c:pt idx="203">
                  <c:v>281.63276063438389</c:v>
                </c:pt>
                <c:pt idx="204">
                  <c:v>280.13616221901611</c:v>
                </c:pt>
                <c:pt idx="205">
                  <c:v>278.63644589032629</c:v>
                </c:pt>
                <c:pt idx="206">
                  <c:v>277.13360515260138</c:v>
                </c:pt>
                <c:pt idx="207">
                  <c:v>275.62763349665329</c:v>
                </c:pt>
                <c:pt idx="208">
                  <c:v>274.11852439976064</c:v>
                </c:pt>
                <c:pt idx="209">
                  <c:v>272.60627132561058</c:v>
                </c:pt>
                <c:pt idx="210">
                  <c:v>271.09086772419687</c:v>
                </c:pt>
                <c:pt idx="211">
                  <c:v>269.57230703196547</c:v>
                </c:pt>
                <c:pt idx="212">
                  <c:v>268.05058267161075</c:v>
                </c:pt>
                <c:pt idx="213">
                  <c:v>266.52568805217743</c:v>
                </c:pt>
                <c:pt idx="214">
                  <c:v>264.99761656895862</c:v>
                </c:pt>
                <c:pt idx="215">
                  <c:v>263.46636160346679</c:v>
                </c:pt>
                <c:pt idx="216">
                  <c:v>261.93191652347741</c:v>
                </c:pt>
                <c:pt idx="217">
                  <c:v>260.39427468289796</c:v>
                </c:pt>
                <c:pt idx="218">
                  <c:v>258.85342942182615</c:v>
                </c:pt>
                <c:pt idx="219">
                  <c:v>257.30937406644807</c:v>
                </c:pt>
                <c:pt idx="220">
                  <c:v>255.76210192909639</c:v>
                </c:pt>
                <c:pt idx="221">
                  <c:v>254.21160630810482</c:v>
                </c:pt>
                <c:pt idx="222">
                  <c:v>252.65788048792456</c:v>
                </c:pt>
                <c:pt idx="223">
                  <c:v>251.1009177389351</c:v>
                </c:pt>
                <c:pt idx="224">
                  <c:v>249.54071131756064</c:v>
                </c:pt>
                <c:pt idx="225">
                  <c:v>247.97725446613913</c:v>
                </c:pt>
                <c:pt idx="226">
                  <c:v>246.41054041293683</c:v>
                </c:pt>
                <c:pt idx="227">
                  <c:v>244.84056237213372</c:v>
                </c:pt>
                <c:pt idx="228">
                  <c:v>243.26731354373624</c:v>
                </c:pt>
                <c:pt idx="229">
                  <c:v>241.6907871136209</c:v>
                </c:pt>
                <c:pt idx="230">
                  <c:v>240.11097625344701</c:v>
                </c:pt>
                <c:pt idx="231">
                  <c:v>238.52787412064208</c:v>
                </c:pt>
                <c:pt idx="232">
                  <c:v>236.94147385838733</c:v>
                </c:pt>
                <c:pt idx="233">
                  <c:v>235.35176859558851</c:v>
                </c:pt>
                <c:pt idx="234">
                  <c:v>233.75875144683232</c:v>
                </c:pt>
                <c:pt idx="235">
                  <c:v>232.16241551235726</c:v>
                </c:pt>
                <c:pt idx="236">
                  <c:v>230.56275387799542</c:v>
                </c:pt>
                <c:pt idx="237">
                  <c:v>228.95975961524528</c:v>
                </c:pt>
                <c:pt idx="238">
                  <c:v>227.35342578111158</c:v>
                </c:pt>
                <c:pt idx="239">
                  <c:v>225.74374541814905</c:v>
                </c:pt>
                <c:pt idx="240">
                  <c:v>224.13071155444777</c:v>
                </c:pt>
                <c:pt idx="241">
                  <c:v>222.51431720351684</c:v>
                </c:pt>
                <c:pt idx="242">
                  <c:v>220.89455536435707</c:v>
                </c:pt>
                <c:pt idx="243">
                  <c:v>219.27141902135918</c:v>
                </c:pt>
                <c:pt idx="244">
                  <c:v>217.64490114433283</c:v>
                </c:pt>
                <c:pt idx="245">
                  <c:v>216.01499468837574</c:v>
                </c:pt>
                <c:pt idx="246">
                  <c:v>214.38169259397546</c:v>
                </c:pt>
                <c:pt idx="247">
                  <c:v>212.74498778687848</c:v>
                </c:pt>
                <c:pt idx="248">
                  <c:v>211.10487317810475</c:v>
                </c:pt>
                <c:pt idx="249">
                  <c:v>209.46134166388947</c:v>
                </c:pt>
                <c:pt idx="250">
                  <c:v>207.81438612569764</c:v>
                </c:pt>
                <c:pt idx="251">
                  <c:v>206.1639994301222</c:v>
                </c:pt>
                <c:pt idx="252">
                  <c:v>204.51017442892771</c:v>
                </c:pt>
                <c:pt idx="253">
                  <c:v>202.8529039589921</c:v>
                </c:pt>
                <c:pt idx="254">
                  <c:v>201.19218084223394</c:v>
                </c:pt>
                <c:pt idx="255">
                  <c:v>199.52799788565608</c:v>
                </c:pt>
                <c:pt idx="256">
                  <c:v>197.86034788125835</c:v>
                </c:pt>
                <c:pt idx="257">
                  <c:v>196.18922360600845</c:v>
                </c:pt>
                <c:pt idx="258">
                  <c:v>194.51461782185652</c:v>
                </c:pt>
                <c:pt idx="259">
                  <c:v>192.83652327564778</c:v>
                </c:pt>
                <c:pt idx="260">
                  <c:v>191.15493269913713</c:v>
                </c:pt>
                <c:pt idx="261">
                  <c:v>189.46983880893094</c:v>
                </c:pt>
                <c:pt idx="262">
                  <c:v>187.78123430644337</c:v>
                </c:pt>
                <c:pt idx="263">
                  <c:v>186.08911187792546</c:v>
                </c:pt>
                <c:pt idx="264">
                  <c:v>184.39346419433423</c:v>
                </c:pt>
                <c:pt idx="265">
                  <c:v>182.69428391140536</c:v>
                </c:pt>
                <c:pt idx="266">
                  <c:v>180.9915636695514</c:v>
                </c:pt>
                <c:pt idx="267">
                  <c:v>179.28529609386169</c:v>
                </c:pt>
                <c:pt idx="268">
                  <c:v>177.57547379405878</c:v>
                </c:pt>
                <c:pt idx="269">
                  <c:v>175.86208936446928</c:v>
                </c:pt>
                <c:pt idx="270">
                  <c:v>174.14513538398023</c:v>
                </c:pt>
                <c:pt idx="271">
                  <c:v>172.42460441602452</c:v>
                </c:pt>
                <c:pt idx="272">
                  <c:v>170.70048900855181</c:v>
                </c:pt>
                <c:pt idx="273">
                  <c:v>168.97278169398487</c:v>
                </c:pt>
                <c:pt idx="274">
                  <c:v>167.24147498919046</c:v>
                </c:pt>
                <c:pt idx="275">
                  <c:v>165.50656139542116</c:v>
                </c:pt>
                <c:pt idx="276">
                  <c:v>163.76803339831531</c:v>
                </c:pt>
                <c:pt idx="277">
                  <c:v>162.02588346789707</c:v>
                </c:pt>
                <c:pt idx="278">
                  <c:v>160.28010405845998</c:v>
                </c:pt>
                <c:pt idx="279">
                  <c:v>158.5306876085815</c:v>
                </c:pt>
                <c:pt idx="280">
                  <c:v>156.77762654109392</c:v>
                </c:pt>
                <c:pt idx="281">
                  <c:v>155.02091326305526</c:v>
                </c:pt>
                <c:pt idx="282">
                  <c:v>153.26054016569105</c:v>
                </c:pt>
                <c:pt idx="283">
                  <c:v>151.49649962436524</c:v>
                </c:pt>
                <c:pt idx="284">
                  <c:v>149.72878399858018</c:v>
                </c:pt>
                <c:pt idx="285">
                  <c:v>147.95738563191844</c:v>
                </c:pt>
                <c:pt idx="286">
                  <c:v>146.18229685198457</c:v>
                </c:pt>
                <c:pt idx="287">
                  <c:v>144.40350997041969</c:v>
                </c:pt>
                <c:pt idx="288">
                  <c:v>142.62101728285779</c:v>
                </c:pt>
                <c:pt idx="289">
                  <c:v>140.83481106886757</c:v>
                </c:pt>
                <c:pt idx="290">
                  <c:v>139.04488359192328</c:v>
                </c:pt>
                <c:pt idx="291">
                  <c:v>137.25122709941934</c:v>
                </c:pt>
                <c:pt idx="292">
                  <c:v>135.45383382253931</c:v>
                </c:pt>
                <c:pt idx="293">
                  <c:v>133.65269597633596</c:v>
                </c:pt>
                <c:pt idx="294">
                  <c:v>131.84780575961486</c:v>
                </c:pt>
                <c:pt idx="295">
                  <c:v>130.03915535494889</c:v>
                </c:pt>
                <c:pt idx="296">
                  <c:v>128.22673692860553</c:v>
                </c:pt>
                <c:pt idx="297">
                  <c:v>126.41054263053957</c:v>
                </c:pt>
                <c:pt idx="298">
                  <c:v>124.59056459435669</c:v>
                </c:pt>
                <c:pt idx="299">
                  <c:v>122.76679493725533</c:v>
                </c:pt>
                <c:pt idx="300">
                  <c:v>120.93922576004115</c:v>
                </c:pt>
                <c:pt idx="301">
                  <c:v>119.10784914704709</c:v>
                </c:pt>
                <c:pt idx="302">
                  <c:v>117.27265716609691</c:v>
                </c:pt>
                <c:pt idx="303">
                  <c:v>115.43364186852705</c:v>
                </c:pt>
                <c:pt idx="304">
                  <c:v>113.59079528909206</c:v>
                </c:pt>
                <c:pt idx="305">
                  <c:v>111.74410944594274</c:v>
                </c:pt>
                <c:pt idx="306">
                  <c:v>109.89357634061889</c:v>
                </c:pt>
                <c:pt idx="307">
                  <c:v>108.03918795799837</c:v>
                </c:pt>
                <c:pt idx="308">
                  <c:v>106.18093626623886</c:v>
                </c:pt>
                <c:pt idx="309">
                  <c:v>104.31881321679975</c:v>
                </c:pt>
                <c:pt idx="310">
                  <c:v>102.45281074433296</c:v>
                </c:pt>
                <c:pt idx="311">
                  <c:v>100.58292076671205</c:v>
                </c:pt>
                <c:pt idx="312">
                  <c:v>98.709135184981278</c:v>
                </c:pt>
                <c:pt idx="313">
                  <c:v>96.831445883282868</c:v>
                </c:pt>
                <c:pt idx="314">
                  <c:v>94.94984472887154</c:v>
                </c:pt>
                <c:pt idx="315">
                  <c:v>93.06432357205631</c:v>
                </c:pt>
                <c:pt idx="316">
                  <c:v>91.174874246164109</c:v>
                </c:pt>
                <c:pt idx="317">
                  <c:v>89.281488567510678</c:v>
                </c:pt>
                <c:pt idx="318">
                  <c:v>87.384158335356915</c:v>
                </c:pt>
                <c:pt idx="319">
                  <c:v>85.48287533189432</c:v>
                </c:pt>
                <c:pt idx="320">
                  <c:v>83.577631322164962</c:v>
                </c:pt>
                <c:pt idx="321">
                  <c:v>81.66841805409058</c:v>
                </c:pt>
                <c:pt idx="322">
                  <c:v>79.755227258363448</c:v>
                </c:pt>
                <c:pt idx="323">
                  <c:v>77.838050648490025</c:v>
                </c:pt>
                <c:pt idx="324">
                  <c:v>75.916879920674546</c:v>
                </c:pt>
                <c:pt idx="325">
                  <c:v>73.991706753840845</c:v>
                </c:pt>
                <c:pt idx="326">
                  <c:v>72.062522809574148</c:v>
                </c:pt>
                <c:pt idx="327">
                  <c:v>70.129319732099248</c:v>
                </c:pt>
                <c:pt idx="328">
                  <c:v>68.192089148207742</c:v>
                </c:pt>
                <c:pt idx="329">
                  <c:v>66.250822667265311</c:v>
                </c:pt>
                <c:pt idx="330">
                  <c:v>64.305511881153507</c:v>
                </c:pt>
                <c:pt idx="331">
                  <c:v>62.356148364240653</c:v>
                </c:pt>
                <c:pt idx="332">
                  <c:v>60.402723673330911</c:v>
                </c:pt>
                <c:pt idx="333">
                  <c:v>58.445229347649729</c:v>
                </c:pt>
                <c:pt idx="334">
                  <c:v>56.483656908792909</c:v>
                </c:pt>
                <c:pt idx="335">
                  <c:v>54.517997860686592</c:v>
                </c:pt>
                <c:pt idx="336">
                  <c:v>52.548243689561787</c:v>
                </c:pt>
                <c:pt idx="337">
                  <c:v>50.574385863914358</c:v>
                </c:pt>
                <c:pt idx="338">
                  <c:v>48.596415834465006</c:v>
                </c:pt>
                <c:pt idx="339">
                  <c:v>46.614325034119247</c:v>
                </c:pt>
                <c:pt idx="340">
                  <c:v>44.628104877941951</c:v>
                </c:pt>
                <c:pt idx="341">
                  <c:v>42.637746763102768</c:v>
                </c:pt>
                <c:pt idx="342">
                  <c:v>40.643242068857944</c:v>
                </c:pt>
                <c:pt idx="343">
                  <c:v>38.64458215650302</c:v>
                </c:pt>
                <c:pt idx="344">
                  <c:v>36.641758369329182</c:v>
                </c:pt>
                <c:pt idx="345">
                  <c:v>34.634762032597791</c:v>
                </c:pt>
                <c:pt idx="346">
                  <c:v>32.623584453498552</c:v>
                </c:pt>
                <c:pt idx="347">
                  <c:v>30.608216921109488</c:v>
                </c:pt>
                <c:pt idx="348">
                  <c:v>28.588650706362387</c:v>
                </c:pt>
                <c:pt idx="349">
                  <c:v>26.56487706200096</c:v>
                </c:pt>
                <c:pt idx="350">
                  <c:v>24.536887222546284</c:v>
                </c:pt>
                <c:pt idx="351">
                  <c:v>22.504672404260418</c:v>
                </c:pt>
                <c:pt idx="352">
                  <c:v>20.468223805102753</c:v>
                </c:pt>
                <c:pt idx="353">
                  <c:v>18.427532604695443</c:v>
                </c:pt>
                <c:pt idx="354">
                  <c:v>16.382589964288854</c:v>
                </c:pt>
                <c:pt idx="355">
                  <c:v>14.333387026714263</c:v>
                </c:pt>
                <c:pt idx="356">
                  <c:v>12.279914916352936</c:v>
                </c:pt>
                <c:pt idx="357">
                  <c:v>10.222164739096115</c:v>
                </c:pt>
                <c:pt idx="358">
                  <c:v>8.1601275823018113</c:v>
                </c:pt>
                <c:pt idx="359">
                  <c:v>6.0937945147652499</c:v>
                </c:pt>
              </c:numCache>
            </c:numRef>
          </c:val>
        </c:ser>
        <c:ser>
          <c:idx val="1"/>
          <c:order val="1"/>
          <c:tx>
            <c:strRef>
              <c:f>Loans!$E$1</c:f>
              <c:strCache>
                <c:ptCount val="1"/>
                <c:pt idx="0">
                  <c:v>Redemption</c:v>
                </c:pt>
              </c:strCache>
            </c:strRef>
          </c:tx>
          <c:marker>
            <c:symbol val="none"/>
          </c:marker>
          <c:val>
            <c:numRef>
              <c:f>Loans!$E$2:$E$361</c:f>
              <c:numCache>
                <c:formatCode>General</c:formatCode>
                <c:ptCount val="360"/>
                <c:pt idx="0">
                  <c:v>470.83333333331393</c:v>
                </c:pt>
                <c:pt idx="1">
                  <c:v>471.81423611109494</c:v>
                </c:pt>
                <c:pt idx="2">
                  <c:v>472.79718243630487</c:v>
                </c:pt>
                <c:pt idx="3">
                  <c:v>473.78217656639754</c:v>
                </c:pt>
                <c:pt idx="4">
                  <c:v>474.76922276755795</c:v>
                </c:pt>
                <c:pt idx="5">
                  <c:v>475.75832531499327</c:v>
                </c:pt>
                <c:pt idx="6">
                  <c:v>476.74948849275825</c:v>
                </c:pt>
                <c:pt idx="7">
                  <c:v>477.74271659378428</c:v>
                </c:pt>
                <c:pt idx="8">
                  <c:v>478.73801391999586</c:v>
                </c:pt>
                <c:pt idx="9">
                  <c:v>479.73538478233968</c:v>
                </c:pt>
                <c:pt idx="10">
                  <c:v>480.73483350063907</c:v>
                </c:pt>
                <c:pt idx="11">
                  <c:v>481.73636440376868</c:v>
                </c:pt>
                <c:pt idx="12">
                  <c:v>482.73998182959622</c:v>
                </c:pt>
                <c:pt idx="13">
                  <c:v>483.74569012506981</c:v>
                </c:pt>
                <c:pt idx="14">
                  <c:v>484.75349364618887</c:v>
                </c:pt>
                <c:pt idx="15">
                  <c:v>485.76339675794588</c:v>
                </c:pt>
                <c:pt idx="16">
                  <c:v>486.77540383453015</c:v>
                </c:pt>
                <c:pt idx="17">
                  <c:v>487.78951925918227</c:v>
                </c:pt>
                <c:pt idx="18">
                  <c:v>488.80574742431054</c:v>
                </c:pt>
                <c:pt idx="19">
                  <c:v>489.82409273143276</c:v>
                </c:pt>
                <c:pt idx="20">
                  <c:v>490.84455959129264</c:v>
                </c:pt>
                <c:pt idx="21">
                  <c:v>491.8671524237725</c:v>
                </c:pt>
                <c:pt idx="22">
                  <c:v>492.89187565798056</c:v>
                </c:pt>
                <c:pt idx="23">
                  <c:v>493.91873373228009</c:v>
                </c:pt>
                <c:pt idx="24">
                  <c:v>494.94773109423113</c:v>
                </c:pt>
                <c:pt idx="25">
                  <c:v>495.97887220067787</c:v>
                </c:pt>
                <c:pt idx="26">
                  <c:v>497.01216151774861</c:v>
                </c:pt>
                <c:pt idx="27">
                  <c:v>498.04760352091398</c:v>
                </c:pt>
                <c:pt idx="28">
                  <c:v>499.08520269489964</c:v>
                </c:pt>
                <c:pt idx="29">
                  <c:v>500.12496353386086</c:v>
                </c:pt>
                <c:pt idx="30">
                  <c:v>501.16689054123708</c:v>
                </c:pt>
                <c:pt idx="31">
                  <c:v>502.21098822983913</c:v>
                </c:pt>
                <c:pt idx="32">
                  <c:v>503.25726112199482</c:v>
                </c:pt>
                <c:pt idx="33">
                  <c:v>504.30571374934516</c:v>
                </c:pt>
                <c:pt idx="34">
                  <c:v>505.35635065298993</c:v>
                </c:pt>
                <c:pt idx="35">
                  <c:v>506.40917638351675</c:v>
                </c:pt>
                <c:pt idx="36">
                  <c:v>507.46419550097198</c:v>
                </c:pt>
                <c:pt idx="37">
                  <c:v>508.52141257491894</c:v>
                </c:pt>
                <c:pt idx="38">
                  <c:v>509.580832184467</c:v>
                </c:pt>
                <c:pt idx="39">
                  <c:v>510.64245891818427</c:v>
                </c:pt>
                <c:pt idx="40">
                  <c:v>511.70629737427225</c:v>
                </c:pt>
                <c:pt idx="41">
                  <c:v>512.77235216044937</c:v>
                </c:pt>
                <c:pt idx="42">
                  <c:v>513.84062789412565</c:v>
                </c:pt>
                <c:pt idx="43">
                  <c:v>514.91112920222804</c:v>
                </c:pt>
                <c:pt idx="44">
                  <c:v>515.9838607214042</c:v>
                </c:pt>
                <c:pt idx="45">
                  <c:v>517.05882709790603</c:v>
                </c:pt>
                <c:pt idx="46">
                  <c:v>518.13603298770613</c:v>
                </c:pt>
                <c:pt idx="47">
                  <c:v>519.21548305641045</c:v>
                </c:pt>
                <c:pt idx="48">
                  <c:v>520.29718197946204</c:v>
                </c:pt>
                <c:pt idx="49">
                  <c:v>521.38113444190822</c:v>
                </c:pt>
                <c:pt idx="50">
                  <c:v>522.46734513866249</c:v>
                </c:pt>
                <c:pt idx="51">
                  <c:v>523.55581877438817</c:v>
                </c:pt>
                <c:pt idx="52">
                  <c:v>524.64656006349833</c:v>
                </c:pt>
                <c:pt idx="53">
                  <c:v>525.73957373027224</c:v>
                </c:pt>
                <c:pt idx="54">
                  <c:v>526.83486450888449</c:v>
                </c:pt>
                <c:pt idx="55">
                  <c:v>527.93243714328855</c:v>
                </c:pt>
                <c:pt idx="56">
                  <c:v>529.03229638733319</c:v>
                </c:pt>
                <c:pt idx="57">
                  <c:v>530.13444700482069</c:v>
                </c:pt>
                <c:pt idx="58">
                  <c:v>531.23889376939042</c:v>
                </c:pt>
                <c:pt idx="59">
                  <c:v>532.34564146475168</c:v>
                </c:pt>
                <c:pt idx="60">
                  <c:v>533.45469488447998</c:v>
                </c:pt>
                <c:pt idx="61">
                  <c:v>534.56605883213342</c:v>
                </c:pt>
                <c:pt idx="62">
                  <c:v>535.67973812136916</c:v>
                </c:pt>
                <c:pt idx="63">
                  <c:v>536.79573757579783</c:v>
                </c:pt>
                <c:pt idx="64">
                  <c:v>537.91406202907092</c:v>
                </c:pt>
                <c:pt idx="65">
                  <c:v>539.03471632496803</c:v>
                </c:pt>
                <c:pt idx="66">
                  <c:v>540.15770531730959</c:v>
                </c:pt>
                <c:pt idx="67">
                  <c:v>541.28303387007327</c:v>
                </c:pt>
                <c:pt idx="68">
                  <c:v>542.41070685730665</c:v>
                </c:pt>
                <c:pt idx="69">
                  <c:v>543.54072916324367</c:v>
                </c:pt>
                <c:pt idx="70">
                  <c:v>544.6731056823337</c:v>
                </c:pt>
                <c:pt idx="71">
                  <c:v>545.80784131918335</c:v>
                </c:pt>
                <c:pt idx="72">
                  <c:v>546.94494098858559</c:v>
                </c:pt>
                <c:pt idx="73">
                  <c:v>548.08440961566521</c:v>
                </c:pt>
                <c:pt idx="74">
                  <c:v>549.22625213567517</c:v>
                </c:pt>
                <c:pt idx="75">
                  <c:v>550.37047349428758</c:v>
                </c:pt>
                <c:pt idx="76">
                  <c:v>551.51707864741911</c:v>
                </c:pt>
                <c:pt idx="77">
                  <c:v>552.66607256126008</c:v>
                </c:pt>
                <c:pt idx="78">
                  <c:v>553.81746021241997</c:v>
                </c:pt>
                <c:pt idx="79">
                  <c:v>554.97124658786925</c:v>
                </c:pt>
                <c:pt idx="80">
                  <c:v>556.12743668493931</c:v>
                </c:pt>
                <c:pt idx="81">
                  <c:v>557.28603551135166</c:v>
                </c:pt>
                <c:pt idx="82">
                  <c:v>558.44704808533425</c:v>
                </c:pt>
                <c:pt idx="83">
                  <c:v>559.61047943550511</c:v>
                </c:pt>
                <c:pt idx="84">
                  <c:v>560.77633460101788</c:v>
                </c:pt>
                <c:pt idx="85">
                  <c:v>561.94461863141623</c:v>
                </c:pt>
                <c:pt idx="86">
                  <c:v>563.11533658692497</c:v>
                </c:pt>
                <c:pt idx="87">
                  <c:v>564.28849353812984</c:v>
                </c:pt>
                <c:pt idx="88">
                  <c:v>565.46409456632682</c:v>
                </c:pt>
                <c:pt idx="89">
                  <c:v>566.64214476334746</c:v>
                </c:pt>
                <c:pt idx="90">
                  <c:v>567.82264923161711</c:v>
                </c:pt>
                <c:pt idx="91">
                  <c:v>569.00561308418401</c:v>
                </c:pt>
                <c:pt idx="92">
                  <c:v>570.19104144477751</c:v>
                </c:pt>
                <c:pt idx="93">
                  <c:v>571.37893944777898</c:v>
                </c:pt>
                <c:pt idx="94">
                  <c:v>572.56931223827996</c:v>
                </c:pt>
                <c:pt idx="95">
                  <c:v>573.76216497211135</c:v>
                </c:pt>
                <c:pt idx="96">
                  <c:v>574.95750281581422</c:v>
                </c:pt>
                <c:pt idx="97">
                  <c:v>576.15533094666898</c:v>
                </c:pt>
                <c:pt idx="98">
                  <c:v>577.35565455281176</c:v>
                </c:pt>
                <c:pt idx="99">
                  <c:v>578.55847883314709</c:v>
                </c:pt>
                <c:pt idx="100">
                  <c:v>579.76380899737705</c:v>
                </c:pt>
                <c:pt idx="101">
                  <c:v>580.97165026611765</c:v>
                </c:pt>
                <c:pt idx="102">
                  <c:v>582.18200787084061</c:v>
                </c:pt>
                <c:pt idx="103">
                  <c:v>583.39488705390249</c:v>
                </c:pt>
                <c:pt idx="104">
                  <c:v>584.61029306860291</c:v>
                </c:pt>
                <c:pt idx="105">
                  <c:v>585.82823117915541</c:v>
                </c:pt>
                <c:pt idx="106">
                  <c:v>587.04870666077477</c:v>
                </c:pt>
                <c:pt idx="107">
                  <c:v>588.27172479964793</c:v>
                </c:pt>
                <c:pt idx="108">
                  <c:v>589.49729089299217</c:v>
                </c:pt>
                <c:pt idx="109">
                  <c:v>590.72541024902603</c:v>
                </c:pt>
                <c:pt idx="110">
                  <c:v>591.95608818702749</c:v>
                </c:pt>
                <c:pt idx="111">
                  <c:v>593.18933003742131</c:v>
                </c:pt>
                <c:pt idx="112">
                  <c:v>594.42514114166261</c:v>
                </c:pt>
                <c:pt idx="113">
                  <c:v>595.66352685238235</c:v>
                </c:pt>
                <c:pt idx="114">
                  <c:v>596.90449253332918</c:v>
                </c:pt>
                <c:pt idx="115">
                  <c:v>598.14804355942761</c:v>
                </c:pt>
                <c:pt idx="116">
                  <c:v>599.39418531686533</c:v>
                </c:pt>
                <c:pt idx="117">
                  <c:v>600.64292320291861</c:v>
                </c:pt>
                <c:pt idx="118">
                  <c:v>601.89426262627239</c:v>
                </c:pt>
                <c:pt idx="119">
                  <c:v>603.1482090067293</c:v>
                </c:pt>
                <c:pt idx="120">
                  <c:v>604.40476777550066</c:v>
                </c:pt>
                <c:pt idx="121">
                  <c:v>605.66394437503186</c:v>
                </c:pt>
                <c:pt idx="122">
                  <c:v>606.9257442591479</c:v>
                </c:pt>
                <c:pt idx="123">
                  <c:v>608.19017289302428</c:v>
                </c:pt>
                <c:pt idx="124">
                  <c:v>609.45723575321608</c:v>
                </c:pt>
                <c:pt idx="125">
                  <c:v>610.7269383277162</c:v>
                </c:pt>
                <c:pt idx="126">
                  <c:v>611.99928611589712</c:v>
                </c:pt>
                <c:pt idx="127">
                  <c:v>613.27428462862736</c:v>
                </c:pt>
                <c:pt idx="128">
                  <c:v>614.55193938827142</c:v>
                </c:pt>
                <c:pt idx="129">
                  <c:v>615.83225592866074</c:v>
                </c:pt>
                <c:pt idx="130">
                  <c:v>617.11523979518097</c:v>
                </c:pt>
                <c:pt idx="131">
                  <c:v>618.40089654474286</c:v>
                </c:pt>
                <c:pt idx="132">
                  <c:v>619.68923174589872</c:v>
                </c:pt>
                <c:pt idx="133">
                  <c:v>620.98025097869686</c:v>
                </c:pt>
                <c:pt idx="134">
                  <c:v>622.27395983491442</c:v>
                </c:pt>
                <c:pt idx="135">
                  <c:v>623.57036391788279</c:v>
                </c:pt>
                <c:pt idx="136">
                  <c:v>624.86946884272038</c:v>
                </c:pt>
                <c:pt idx="137">
                  <c:v>626.17128023612895</c:v>
                </c:pt>
                <c:pt idx="138">
                  <c:v>627.4758037366264</c:v>
                </c:pt>
                <c:pt idx="139">
                  <c:v>628.78304499443038</c:v>
                </c:pt>
                <c:pt idx="140">
                  <c:v>630.09300967148738</c:v>
                </c:pt>
                <c:pt idx="141">
                  <c:v>631.40570344164735</c:v>
                </c:pt>
                <c:pt idx="142">
                  <c:v>632.72113199048908</c:v>
                </c:pt>
                <c:pt idx="143">
                  <c:v>634.03930101546575</c:v>
                </c:pt>
                <c:pt idx="144">
                  <c:v>635.36021622590488</c:v>
                </c:pt>
                <c:pt idx="145">
                  <c:v>636.68388334303745</c:v>
                </c:pt>
                <c:pt idx="146">
                  <c:v>638.01030809999793</c:v>
                </c:pt>
                <c:pt idx="147">
                  <c:v>639.33949624188244</c:v>
                </c:pt>
                <c:pt idx="148">
                  <c:v>640.6714535257197</c:v>
                </c:pt>
                <c:pt idx="149">
                  <c:v>642.00618572055828</c:v>
                </c:pt>
                <c:pt idx="150">
                  <c:v>643.34369860749575</c:v>
                </c:pt>
                <c:pt idx="151">
                  <c:v>644.68399797959137</c:v>
                </c:pt>
                <c:pt idx="152">
                  <c:v>646.02708964204066</c:v>
                </c:pt>
                <c:pt idx="153">
                  <c:v>647.37297941211727</c:v>
                </c:pt>
                <c:pt idx="154">
                  <c:v>648.72167311923113</c:v>
                </c:pt>
                <c:pt idx="155">
                  <c:v>650.07317660489934</c:v>
                </c:pt>
                <c:pt idx="156">
                  <c:v>651.42749572283356</c:v>
                </c:pt>
                <c:pt idx="157">
                  <c:v>652.78463633891079</c:v>
                </c:pt>
                <c:pt idx="158">
                  <c:v>654.14460433128988</c:v>
                </c:pt>
                <c:pt idx="159">
                  <c:v>655.5074055903242</c:v>
                </c:pt>
                <c:pt idx="160">
                  <c:v>656.87304601861979</c:v>
                </c:pt>
                <c:pt idx="161">
                  <c:v>658.24153153115185</c:v>
                </c:pt>
                <c:pt idx="162">
                  <c:v>659.61286805517739</c:v>
                </c:pt>
                <c:pt idx="163">
                  <c:v>660.98706153029343</c:v>
                </c:pt>
                <c:pt idx="164">
                  <c:v>662.36411790849525</c:v>
                </c:pt>
                <c:pt idx="165">
                  <c:v>663.74404315414722</c:v>
                </c:pt>
                <c:pt idx="166">
                  <c:v>665.12684324404108</c:v>
                </c:pt>
                <c:pt idx="167">
                  <c:v>666.5125241674541</c:v>
                </c:pt>
                <c:pt idx="168">
                  <c:v>667.90109192614909</c:v>
                </c:pt>
                <c:pt idx="169">
                  <c:v>669.2925525343162</c:v>
                </c:pt>
                <c:pt idx="170">
                  <c:v>670.68691201877664</c:v>
                </c:pt>
                <c:pt idx="171">
                  <c:v>672.08417641880806</c:v>
                </c:pt>
                <c:pt idx="172">
                  <c:v>673.48435178634827</c:v>
                </c:pt>
                <c:pt idx="173">
                  <c:v>674.88744418590795</c:v>
                </c:pt>
                <c:pt idx="174">
                  <c:v>676.29345969462884</c:v>
                </c:pt>
                <c:pt idx="175">
                  <c:v>677.70240440231282</c:v>
                </c:pt>
                <c:pt idx="176">
                  <c:v>679.11428441150929</c:v>
                </c:pt>
                <c:pt idx="177">
                  <c:v>680.52910583734047</c:v>
                </c:pt>
                <c:pt idx="178">
                  <c:v>681.94687480785069</c:v>
                </c:pt>
                <c:pt idx="179">
                  <c:v>683.36759746368625</c:v>
                </c:pt>
                <c:pt idx="180">
                  <c:v>684.79127995841554</c:v>
                </c:pt>
                <c:pt idx="181">
                  <c:v>686.21792845832533</c:v>
                </c:pt>
                <c:pt idx="182">
                  <c:v>687.64754914262448</c:v>
                </c:pt>
                <c:pt idx="183">
                  <c:v>689.08014820332755</c:v>
                </c:pt>
                <c:pt idx="184">
                  <c:v>690.5157318454294</c:v>
                </c:pt>
                <c:pt idx="185">
                  <c:v>691.95430628675967</c:v>
                </c:pt>
                <c:pt idx="186">
                  <c:v>693.39587775818654</c:v>
                </c:pt>
                <c:pt idx="187">
                  <c:v>694.84045250352938</c:v>
                </c:pt>
                <c:pt idx="188">
                  <c:v>696.28803677958786</c:v>
                </c:pt>
                <c:pt idx="189">
                  <c:v>697.73863685620017</c:v>
                </c:pt>
                <c:pt idx="190">
                  <c:v>699.19225901630125</c:v>
                </c:pt>
                <c:pt idx="191">
                  <c:v>700.64890955592273</c:v>
                </c:pt>
                <c:pt idx="192">
                  <c:v>702.10859478416387</c:v>
                </c:pt>
                <c:pt idx="193">
                  <c:v>703.57132102330797</c:v>
                </c:pt>
                <c:pt idx="194">
                  <c:v>705.03709460876416</c:v>
                </c:pt>
                <c:pt idx="195">
                  <c:v>706.50592188921291</c:v>
                </c:pt>
                <c:pt idx="196">
                  <c:v>707.97780922648963</c:v>
                </c:pt>
                <c:pt idx="197">
                  <c:v>709.45276299570105</c:v>
                </c:pt>
                <c:pt idx="198">
                  <c:v>710.93078958528349</c:v>
                </c:pt>
                <c:pt idx="199">
                  <c:v>712.4118953969155</c:v>
                </c:pt>
                <c:pt idx="200">
                  <c:v>713.89608684566338</c:v>
                </c:pt>
                <c:pt idx="201">
                  <c:v>715.38337035992299</c:v>
                </c:pt>
                <c:pt idx="202">
                  <c:v>716.87375238150707</c:v>
                </c:pt>
                <c:pt idx="203">
                  <c:v>718.36723936561611</c:v>
                </c:pt>
                <c:pt idx="204">
                  <c:v>719.86383778098389</c:v>
                </c:pt>
                <c:pt idx="205">
                  <c:v>721.36355410967371</c:v>
                </c:pt>
                <c:pt idx="206">
                  <c:v>722.86639484739862</c:v>
                </c:pt>
                <c:pt idx="207">
                  <c:v>724.37236650334671</c:v>
                </c:pt>
                <c:pt idx="208">
                  <c:v>725.88147560023936</c:v>
                </c:pt>
                <c:pt idx="209">
                  <c:v>727.39372867438942</c:v>
                </c:pt>
                <c:pt idx="210">
                  <c:v>728.90913227580313</c:v>
                </c:pt>
                <c:pt idx="211">
                  <c:v>730.42769296803453</c:v>
                </c:pt>
                <c:pt idx="212">
                  <c:v>731.94941732838925</c:v>
                </c:pt>
                <c:pt idx="213">
                  <c:v>733.47431194782257</c:v>
                </c:pt>
                <c:pt idx="214">
                  <c:v>735.00238343104138</c:v>
                </c:pt>
                <c:pt idx="215">
                  <c:v>736.53363839653321</c:v>
                </c:pt>
                <c:pt idx="216">
                  <c:v>738.06808347652259</c:v>
                </c:pt>
                <c:pt idx="217">
                  <c:v>739.60572531710204</c:v>
                </c:pt>
                <c:pt idx="218">
                  <c:v>741.14657057817385</c:v>
                </c:pt>
                <c:pt idx="219">
                  <c:v>742.69062593355193</c:v>
                </c:pt>
                <c:pt idx="220">
                  <c:v>744.23789807090361</c:v>
                </c:pt>
                <c:pt idx="221">
                  <c:v>745.78839369189518</c:v>
                </c:pt>
                <c:pt idx="222">
                  <c:v>747.34211951207544</c:v>
                </c:pt>
                <c:pt idx="223">
                  <c:v>748.8990822610649</c:v>
                </c:pt>
                <c:pt idx="224">
                  <c:v>750.45928868243936</c:v>
                </c:pt>
                <c:pt idx="225">
                  <c:v>752.02274553386087</c:v>
                </c:pt>
                <c:pt idx="226">
                  <c:v>753.58945958706317</c:v>
                </c:pt>
                <c:pt idx="227">
                  <c:v>755.15943762786628</c:v>
                </c:pt>
                <c:pt idx="228">
                  <c:v>756.73268645626376</c:v>
                </c:pt>
                <c:pt idx="229">
                  <c:v>758.3092128863791</c:v>
                </c:pt>
                <c:pt idx="230">
                  <c:v>759.88902374655299</c:v>
                </c:pt>
                <c:pt idx="231">
                  <c:v>761.47212587935792</c:v>
                </c:pt>
                <c:pt idx="232">
                  <c:v>763.05852614161267</c:v>
                </c:pt>
                <c:pt idx="233">
                  <c:v>764.64823140441149</c:v>
                </c:pt>
                <c:pt idx="234">
                  <c:v>766.24124855316768</c:v>
                </c:pt>
                <c:pt idx="235">
                  <c:v>767.83758448764274</c:v>
                </c:pt>
                <c:pt idx="236">
                  <c:v>769.43724612200458</c:v>
                </c:pt>
                <c:pt idx="237">
                  <c:v>771.04024038475472</c:v>
                </c:pt>
                <c:pt idx="238">
                  <c:v>772.64657421888842</c:v>
                </c:pt>
                <c:pt idx="239">
                  <c:v>774.25625458185095</c:v>
                </c:pt>
                <c:pt idx="240">
                  <c:v>775.86928844555223</c:v>
                </c:pt>
                <c:pt idx="241">
                  <c:v>777.48568279648316</c:v>
                </c:pt>
                <c:pt idx="242">
                  <c:v>779.10544463564293</c:v>
                </c:pt>
                <c:pt idx="243">
                  <c:v>780.72858097864082</c:v>
                </c:pt>
                <c:pt idx="244">
                  <c:v>782.35509885566717</c:v>
                </c:pt>
                <c:pt idx="245">
                  <c:v>783.98500531162426</c:v>
                </c:pt>
                <c:pt idx="246">
                  <c:v>785.61830740602454</c:v>
                </c:pt>
                <c:pt idx="247">
                  <c:v>787.25501221312152</c:v>
                </c:pt>
                <c:pt idx="248">
                  <c:v>788.89512682189525</c:v>
                </c:pt>
                <c:pt idx="249">
                  <c:v>790.53865833611053</c:v>
                </c:pt>
                <c:pt idx="250">
                  <c:v>792.18561387430236</c:v>
                </c:pt>
                <c:pt idx="251">
                  <c:v>793.8360005698778</c:v>
                </c:pt>
                <c:pt idx="252">
                  <c:v>795.48982557107229</c:v>
                </c:pt>
                <c:pt idx="253">
                  <c:v>797.1470960410079</c:v>
                </c:pt>
                <c:pt idx="254">
                  <c:v>798.80781915776606</c:v>
                </c:pt>
                <c:pt idx="255">
                  <c:v>800.47200211434392</c:v>
                </c:pt>
                <c:pt idx="256">
                  <c:v>802.13965211874165</c:v>
                </c:pt>
                <c:pt idx="257">
                  <c:v>803.81077639399155</c:v>
                </c:pt>
                <c:pt idx="258">
                  <c:v>805.48538217814348</c:v>
                </c:pt>
                <c:pt idx="259">
                  <c:v>807.16347672435222</c:v>
                </c:pt>
                <c:pt idx="260">
                  <c:v>808.84506730086287</c:v>
                </c:pt>
                <c:pt idx="261">
                  <c:v>810.53016119106906</c:v>
                </c:pt>
                <c:pt idx="262">
                  <c:v>812.21876569355663</c:v>
                </c:pt>
                <c:pt idx="263">
                  <c:v>813.91088812207454</c:v>
                </c:pt>
                <c:pt idx="264">
                  <c:v>815.60653580566577</c:v>
                </c:pt>
                <c:pt idx="265">
                  <c:v>817.30571608859464</c:v>
                </c:pt>
                <c:pt idx="266">
                  <c:v>819.0084363304486</c:v>
                </c:pt>
                <c:pt idx="267">
                  <c:v>820.71470390613831</c:v>
                </c:pt>
                <c:pt idx="268">
                  <c:v>822.42452620594122</c:v>
                </c:pt>
                <c:pt idx="269">
                  <c:v>824.13791063553072</c:v>
                </c:pt>
                <c:pt idx="270">
                  <c:v>825.85486461601977</c:v>
                </c:pt>
                <c:pt idx="271">
                  <c:v>827.57539558397548</c:v>
                </c:pt>
                <c:pt idx="272">
                  <c:v>829.29951099144819</c:v>
                </c:pt>
                <c:pt idx="273">
                  <c:v>831.02721830601513</c:v>
                </c:pt>
                <c:pt idx="274">
                  <c:v>832.75852501080954</c:v>
                </c:pt>
                <c:pt idx="275">
                  <c:v>834.49343860457884</c:v>
                </c:pt>
                <c:pt idx="276">
                  <c:v>836.23196660168469</c:v>
                </c:pt>
                <c:pt idx="277">
                  <c:v>837.97411653210293</c:v>
                </c:pt>
                <c:pt idx="278">
                  <c:v>839.71989594154002</c:v>
                </c:pt>
                <c:pt idx="279">
                  <c:v>841.4693123914185</c:v>
                </c:pt>
                <c:pt idx="280">
                  <c:v>843.22237345890608</c:v>
                </c:pt>
                <c:pt idx="281">
                  <c:v>844.97908673694474</c:v>
                </c:pt>
                <c:pt idx="282">
                  <c:v>846.73945983430895</c:v>
                </c:pt>
                <c:pt idx="283">
                  <c:v>848.50350037563476</c:v>
                </c:pt>
                <c:pt idx="284">
                  <c:v>850.27121600141982</c:v>
                </c:pt>
                <c:pt idx="285">
                  <c:v>852.04261436808156</c:v>
                </c:pt>
                <c:pt idx="286">
                  <c:v>853.81770314801543</c:v>
                </c:pt>
                <c:pt idx="287">
                  <c:v>855.59649002958031</c:v>
                </c:pt>
                <c:pt idx="288">
                  <c:v>857.37898271714221</c:v>
                </c:pt>
                <c:pt idx="289">
                  <c:v>859.16518893113243</c:v>
                </c:pt>
                <c:pt idx="290">
                  <c:v>860.95511640807672</c:v>
                </c:pt>
                <c:pt idx="291">
                  <c:v>862.74877290058066</c:v>
                </c:pt>
                <c:pt idx="292">
                  <c:v>864.54616617746069</c:v>
                </c:pt>
                <c:pt idx="293">
                  <c:v>866.34730402366404</c:v>
                </c:pt>
                <c:pt idx="294">
                  <c:v>868.15219424038514</c:v>
                </c:pt>
                <c:pt idx="295">
                  <c:v>869.96084464505111</c:v>
                </c:pt>
                <c:pt idx="296">
                  <c:v>871.77326307139447</c:v>
                </c:pt>
                <c:pt idx="297">
                  <c:v>873.58945736946043</c:v>
                </c:pt>
                <c:pt idx="298">
                  <c:v>875.40943540564331</c:v>
                </c:pt>
                <c:pt idx="299">
                  <c:v>877.23320506274467</c:v>
                </c:pt>
                <c:pt idx="300">
                  <c:v>879.06077423995885</c:v>
                </c:pt>
                <c:pt idx="301">
                  <c:v>880.89215085295291</c:v>
                </c:pt>
                <c:pt idx="302">
                  <c:v>882.72734283390309</c:v>
                </c:pt>
                <c:pt idx="303">
                  <c:v>884.56635813147295</c:v>
                </c:pt>
                <c:pt idx="304">
                  <c:v>886.40920471090794</c:v>
                </c:pt>
                <c:pt idx="305">
                  <c:v>888.25589055405726</c:v>
                </c:pt>
                <c:pt idx="306">
                  <c:v>890.10642365938111</c:v>
                </c:pt>
                <c:pt idx="307">
                  <c:v>891.96081204200163</c:v>
                </c:pt>
                <c:pt idx="308">
                  <c:v>893.81906373376114</c:v>
                </c:pt>
                <c:pt idx="309">
                  <c:v>895.68118678320025</c:v>
                </c:pt>
                <c:pt idx="310">
                  <c:v>897.54718925566704</c:v>
                </c:pt>
                <c:pt idx="311">
                  <c:v>899.41707923328795</c:v>
                </c:pt>
                <c:pt idx="312">
                  <c:v>901.29086481501872</c:v>
                </c:pt>
                <c:pt idx="313">
                  <c:v>903.16855411671713</c:v>
                </c:pt>
                <c:pt idx="314">
                  <c:v>905.05015527112846</c:v>
                </c:pt>
                <c:pt idx="315">
                  <c:v>906.93567642794369</c:v>
                </c:pt>
                <c:pt idx="316">
                  <c:v>908.82512575383589</c:v>
                </c:pt>
                <c:pt idx="317">
                  <c:v>910.71851143248932</c:v>
                </c:pt>
                <c:pt idx="318">
                  <c:v>912.61584166464309</c:v>
                </c:pt>
                <c:pt idx="319">
                  <c:v>914.51712466810568</c:v>
                </c:pt>
                <c:pt idx="320">
                  <c:v>916.42236867783504</c:v>
                </c:pt>
                <c:pt idx="321">
                  <c:v>918.33158194590942</c:v>
                </c:pt>
                <c:pt idx="322">
                  <c:v>920.24477274163655</c:v>
                </c:pt>
                <c:pt idx="323">
                  <c:v>922.16194935150997</c:v>
                </c:pt>
                <c:pt idx="324">
                  <c:v>924.08312007932545</c:v>
                </c:pt>
                <c:pt idx="325">
                  <c:v>926.00829324615916</c:v>
                </c:pt>
                <c:pt idx="326">
                  <c:v>927.93747719042585</c:v>
                </c:pt>
                <c:pt idx="327">
                  <c:v>929.87068026790075</c:v>
                </c:pt>
                <c:pt idx="328">
                  <c:v>931.80791085179226</c:v>
                </c:pt>
                <c:pt idx="329">
                  <c:v>933.74917733273469</c:v>
                </c:pt>
                <c:pt idx="330">
                  <c:v>935.69448811884649</c:v>
                </c:pt>
                <c:pt idx="331">
                  <c:v>937.64385163575935</c:v>
                </c:pt>
                <c:pt idx="332">
                  <c:v>939.59727632666909</c:v>
                </c:pt>
                <c:pt idx="333">
                  <c:v>941.55477065235027</c:v>
                </c:pt>
                <c:pt idx="334">
                  <c:v>943.51634309120709</c:v>
                </c:pt>
                <c:pt idx="335">
                  <c:v>945.48200213931341</c:v>
                </c:pt>
                <c:pt idx="336">
                  <c:v>947.45175631043821</c:v>
                </c:pt>
                <c:pt idx="337">
                  <c:v>949.42561413608564</c:v>
                </c:pt>
                <c:pt idx="338">
                  <c:v>951.40358416553499</c:v>
                </c:pt>
                <c:pt idx="339">
                  <c:v>953.38567496588075</c:v>
                </c:pt>
                <c:pt idx="340">
                  <c:v>955.37189512205805</c:v>
                </c:pt>
                <c:pt idx="341">
                  <c:v>957.36225323689723</c:v>
                </c:pt>
                <c:pt idx="342">
                  <c:v>959.35675793114206</c:v>
                </c:pt>
                <c:pt idx="343">
                  <c:v>961.35541784349698</c:v>
                </c:pt>
                <c:pt idx="344">
                  <c:v>963.35824163067082</c:v>
                </c:pt>
                <c:pt idx="345">
                  <c:v>965.36523796740221</c:v>
                </c:pt>
                <c:pt idx="346">
                  <c:v>967.37641554650145</c:v>
                </c:pt>
                <c:pt idx="347">
                  <c:v>969.39178307889051</c:v>
                </c:pt>
                <c:pt idx="348">
                  <c:v>971.41134929363761</c:v>
                </c:pt>
                <c:pt idx="349">
                  <c:v>973.43512293799904</c:v>
                </c:pt>
                <c:pt idx="350">
                  <c:v>975.46311277745372</c:v>
                </c:pt>
                <c:pt idx="351">
                  <c:v>977.49532759573958</c:v>
                </c:pt>
                <c:pt idx="352">
                  <c:v>979.53177619489725</c:v>
                </c:pt>
                <c:pt idx="353">
                  <c:v>981.57246739530456</c:v>
                </c:pt>
                <c:pt idx="354">
                  <c:v>983.61741003571115</c:v>
                </c:pt>
                <c:pt idx="355">
                  <c:v>985.66661297328574</c:v>
                </c:pt>
                <c:pt idx="356">
                  <c:v>987.72008508364706</c:v>
                </c:pt>
                <c:pt idx="357">
                  <c:v>989.77783526090388</c:v>
                </c:pt>
                <c:pt idx="358">
                  <c:v>991.83987241769819</c:v>
                </c:pt>
                <c:pt idx="359">
                  <c:v>993.90620548523475</c:v>
                </c:pt>
              </c:numCache>
            </c:numRef>
          </c:val>
        </c:ser>
        <c:dLbls/>
        <c:marker val="1"/>
        <c:axId val="190982784"/>
        <c:axId val="204275712"/>
      </c:lineChart>
      <c:catAx>
        <c:axId val="190982784"/>
        <c:scaling>
          <c:orientation val="minMax"/>
        </c:scaling>
        <c:axPos val="b"/>
        <c:majorTickMark val="none"/>
        <c:tickLblPos val="nextTo"/>
        <c:crossAx val="204275712"/>
        <c:crosses val="autoZero"/>
        <c:auto val="1"/>
        <c:lblAlgn val="ctr"/>
        <c:lblOffset val="100"/>
      </c:catAx>
      <c:valAx>
        <c:axId val="20427571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9098278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6</xdr:row>
      <xdr:rowOff>19049</xdr:rowOff>
    </xdr:from>
    <xdr:to>
      <xdr:col>12</xdr:col>
      <xdr:colOff>95250</xdr:colOff>
      <xdr:row>28</xdr:row>
      <xdr:rowOff>180975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657225</xdr:colOff>
      <xdr:row>4</xdr:row>
      <xdr:rowOff>180975</xdr:rowOff>
    </xdr:from>
    <xdr:to>
      <xdr:col>25</xdr:col>
      <xdr:colOff>38099</xdr:colOff>
      <xdr:row>27</xdr:row>
      <xdr:rowOff>152401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6</xdr:row>
      <xdr:rowOff>28575</xdr:rowOff>
    </xdr:from>
    <xdr:to>
      <xdr:col>11</xdr:col>
      <xdr:colOff>304800</xdr:colOff>
      <xdr:row>20</xdr:row>
      <xdr:rowOff>104775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266700</xdr:colOff>
      <xdr:row>22</xdr:row>
      <xdr:rowOff>161925</xdr:rowOff>
    </xdr:from>
    <xdr:to>
      <xdr:col>14</xdr:col>
      <xdr:colOff>171450</xdr:colOff>
      <xdr:row>40</xdr:row>
      <xdr:rowOff>28575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2"/>
  <sheetViews>
    <sheetView tabSelected="1" workbookViewId="0">
      <selection activeCell="H1" sqref="H1:L2"/>
    </sheetView>
  </sheetViews>
  <sheetFormatPr baseColWidth="10" defaultRowHeight="15"/>
  <cols>
    <col min="1" max="1" width="12.28515625" bestFit="1" customWidth="1"/>
    <col min="4" max="4" width="12.7109375" bestFit="1" customWidth="1"/>
  </cols>
  <sheetData>
    <row r="1" spans="1:15">
      <c r="A1" t="s">
        <v>3</v>
      </c>
      <c r="B1" t="s">
        <v>0</v>
      </c>
      <c r="D1" s="3" t="s">
        <v>2</v>
      </c>
      <c r="E1">
        <v>30</v>
      </c>
      <c r="H1" s="10" t="s">
        <v>14</v>
      </c>
      <c r="I1" s="11"/>
      <c r="J1" s="11"/>
      <c r="K1" s="11"/>
      <c r="L1" s="12"/>
      <c r="N1" t="s">
        <v>3</v>
      </c>
      <c r="O1" t="s">
        <v>0</v>
      </c>
    </row>
    <row r="2" spans="1:15">
      <c r="A2">
        <v>0</v>
      </c>
      <c r="B2">
        <f t="shared" ref="B2:B32" si="0">$E$1*(1+$E$2)^A2</f>
        <v>30</v>
      </c>
      <c r="C2">
        <f>B2/(1+$E$3)^A2</f>
        <v>30</v>
      </c>
      <c r="D2" s="1" t="s">
        <v>1</v>
      </c>
      <c r="E2" s="2">
        <f>6%</f>
        <v>0.06</v>
      </c>
      <c r="H2" s="13"/>
      <c r="I2" s="14"/>
      <c r="J2" s="14"/>
      <c r="K2" s="14"/>
      <c r="L2" s="15"/>
      <c r="N2">
        <v>0</v>
      </c>
      <c r="O2">
        <f t="shared" ref="O2:O32" si="1">$E$1*(1+$E$2)^N2</f>
        <v>30</v>
      </c>
    </row>
    <row r="3" spans="1:15">
      <c r="A3">
        <v>1</v>
      </c>
      <c r="B3">
        <f t="shared" si="0"/>
        <v>31.8</v>
      </c>
      <c r="C3">
        <f t="shared" ref="C3:C32" si="2">B3/(1+$E$3)^A3</f>
        <v>30.873786407766989</v>
      </c>
      <c r="D3" s="4" t="s">
        <v>4</v>
      </c>
      <c r="E3" s="5">
        <v>0.03</v>
      </c>
      <c r="N3">
        <v>1</v>
      </c>
      <c r="O3">
        <f t="shared" si="1"/>
        <v>31.8</v>
      </c>
    </row>
    <row r="4" spans="1:15">
      <c r="A4">
        <v>2</v>
      </c>
      <c r="B4">
        <f t="shared" si="0"/>
        <v>33.708000000000006</v>
      </c>
      <c r="C4">
        <f t="shared" si="2"/>
        <v>31.773022905080598</v>
      </c>
      <c r="N4">
        <v>2</v>
      </c>
      <c r="O4">
        <f t="shared" si="1"/>
        <v>33.708000000000006</v>
      </c>
    </row>
    <row r="5" spans="1:15">
      <c r="A5">
        <v>3</v>
      </c>
      <c r="B5">
        <f t="shared" si="0"/>
        <v>35.730480000000007</v>
      </c>
      <c r="C5">
        <f t="shared" si="2"/>
        <v>32.698450756684885</v>
      </c>
      <c r="N5">
        <v>3</v>
      </c>
      <c r="O5">
        <f t="shared" si="1"/>
        <v>35.730480000000007</v>
      </c>
    </row>
    <row r="6" spans="1:15">
      <c r="A6">
        <v>4</v>
      </c>
      <c r="B6">
        <f t="shared" si="0"/>
        <v>37.874308800000009</v>
      </c>
      <c r="C6">
        <f t="shared" si="2"/>
        <v>33.650832817559206</v>
      </c>
      <c r="N6">
        <v>4</v>
      </c>
      <c r="O6">
        <f t="shared" si="1"/>
        <v>37.874308800000009</v>
      </c>
    </row>
    <row r="7" spans="1:15">
      <c r="A7">
        <v>5</v>
      </c>
      <c r="B7">
        <f t="shared" si="0"/>
        <v>40.146767328000017</v>
      </c>
      <c r="C7">
        <f t="shared" si="2"/>
        <v>34.630954161759973</v>
      </c>
      <c r="N7">
        <v>5</v>
      </c>
      <c r="O7">
        <f t="shared" si="1"/>
        <v>40.146767328000017</v>
      </c>
    </row>
    <row r="8" spans="1:15">
      <c r="A8">
        <v>6</v>
      </c>
      <c r="B8">
        <f t="shared" si="0"/>
        <v>42.555573367680019</v>
      </c>
      <c r="C8">
        <f t="shared" si="2"/>
        <v>35.639622729578221</v>
      </c>
      <c r="N8">
        <v>6</v>
      </c>
      <c r="O8">
        <f t="shared" si="1"/>
        <v>42.555573367680019</v>
      </c>
    </row>
    <row r="9" spans="1:15">
      <c r="A9">
        <v>7</v>
      </c>
      <c r="B9">
        <f t="shared" si="0"/>
        <v>45.108907769740824</v>
      </c>
      <c r="C9">
        <f t="shared" si="2"/>
        <v>36.677669993546523</v>
      </c>
      <c r="N9">
        <v>7</v>
      </c>
      <c r="O9">
        <f t="shared" si="1"/>
        <v>45.108907769740824</v>
      </c>
    </row>
    <row r="10" spans="1:15">
      <c r="A10">
        <v>8</v>
      </c>
      <c r="B10">
        <f t="shared" si="0"/>
        <v>47.815442235925268</v>
      </c>
      <c r="C10">
        <f t="shared" si="2"/>
        <v>37.745951643843988</v>
      </c>
      <c r="N10">
        <v>8</v>
      </c>
      <c r="O10">
        <f t="shared" si="1"/>
        <v>47.815442235925268</v>
      </c>
    </row>
    <row r="11" spans="1:15">
      <c r="A11">
        <v>9</v>
      </c>
      <c r="B11">
        <f t="shared" si="0"/>
        <v>50.684368770080788</v>
      </c>
      <c r="C11">
        <f t="shared" si="2"/>
        <v>38.845348293664692</v>
      </c>
      <c r="N11">
        <v>9</v>
      </c>
      <c r="O11">
        <f t="shared" si="1"/>
        <v>50.684368770080788</v>
      </c>
    </row>
    <row r="12" spans="1:15">
      <c r="A12">
        <v>10</v>
      </c>
      <c r="B12">
        <f t="shared" si="0"/>
        <v>53.725430896285637</v>
      </c>
      <c r="C12">
        <f t="shared" si="2"/>
        <v>39.976766205130652</v>
      </c>
      <c r="N12">
        <v>10</v>
      </c>
      <c r="O12">
        <f t="shared" si="1"/>
        <v>53.725430896285637</v>
      </c>
    </row>
    <row r="13" spans="1:15">
      <c r="A13">
        <v>11</v>
      </c>
      <c r="B13">
        <f t="shared" si="0"/>
        <v>56.948956750062784</v>
      </c>
      <c r="C13">
        <f t="shared" si="2"/>
        <v>41.14113803634806</v>
      </c>
      <c r="N13">
        <v>11</v>
      </c>
      <c r="O13">
        <f t="shared" si="1"/>
        <v>56.948956750062784</v>
      </c>
    </row>
    <row r="14" spans="1:15">
      <c r="A14">
        <v>12</v>
      </c>
      <c r="B14">
        <f t="shared" si="0"/>
        <v>60.365894155066556</v>
      </c>
      <c r="C14">
        <f t="shared" si="2"/>
        <v>42.339423610222283</v>
      </c>
      <c r="N14">
        <v>12</v>
      </c>
      <c r="O14">
        <f t="shared" si="1"/>
        <v>60.365894155066556</v>
      </c>
    </row>
    <row r="15" spans="1:15">
      <c r="A15">
        <v>13</v>
      </c>
      <c r="B15">
        <f t="shared" si="0"/>
        <v>63.987847804370553</v>
      </c>
      <c r="C15">
        <f t="shared" si="2"/>
        <v>43.572610705665653</v>
      </c>
      <c r="N15">
        <v>13</v>
      </c>
      <c r="O15">
        <f t="shared" si="1"/>
        <v>63.987847804370553</v>
      </c>
    </row>
    <row r="16" spans="1:15">
      <c r="A16">
        <v>14</v>
      </c>
      <c r="B16">
        <f t="shared" si="0"/>
        <v>67.827118672632778</v>
      </c>
      <c r="C16">
        <f t="shared" si="2"/>
        <v>44.841715871850084</v>
      </c>
      <c r="N16">
        <v>14</v>
      </c>
      <c r="O16">
        <f t="shared" si="1"/>
        <v>67.827118672632778</v>
      </c>
    </row>
    <row r="17" spans="1:15">
      <c r="A17">
        <v>15</v>
      </c>
      <c r="B17">
        <f t="shared" si="0"/>
        <v>71.896745792990771</v>
      </c>
      <c r="C17">
        <f t="shared" si="2"/>
        <v>46.147785266175823</v>
      </c>
      <c r="N17">
        <v>15</v>
      </c>
      <c r="O17">
        <f t="shared" si="1"/>
        <v>71.896745792990771</v>
      </c>
    </row>
    <row r="18" spans="1:15">
      <c r="A18">
        <v>16</v>
      </c>
      <c r="B18">
        <f t="shared" si="0"/>
        <v>76.210550540570196</v>
      </c>
      <c r="C18">
        <f t="shared" si="2"/>
        <v>47.491895516646963</v>
      </c>
      <c r="N18">
        <v>16</v>
      </c>
      <c r="O18">
        <f t="shared" si="1"/>
        <v>76.210550540570196</v>
      </c>
    </row>
    <row r="19" spans="1:15">
      <c r="A19">
        <v>17</v>
      </c>
      <c r="B19">
        <f t="shared" si="0"/>
        <v>80.783183573004422</v>
      </c>
      <c r="C19">
        <f t="shared" si="2"/>
        <v>48.875154609364841</v>
      </c>
      <c r="N19">
        <v>17</v>
      </c>
      <c r="O19">
        <f t="shared" si="1"/>
        <v>80.783183573004422</v>
      </c>
    </row>
    <row r="20" spans="1:15">
      <c r="A20">
        <v>18</v>
      </c>
      <c r="B20">
        <f t="shared" si="0"/>
        <v>85.630174587384687</v>
      </c>
      <c r="C20">
        <f t="shared" si="2"/>
        <v>50.298702801870611</v>
      </c>
      <c r="N20">
        <v>18</v>
      </c>
      <c r="O20">
        <f t="shared" si="1"/>
        <v>85.630174587384687</v>
      </c>
    </row>
    <row r="21" spans="1:15">
      <c r="A21">
        <v>19</v>
      </c>
      <c r="B21">
        <f t="shared" si="0"/>
        <v>90.767985062627773</v>
      </c>
      <c r="C21">
        <f t="shared" si="2"/>
        <v>51.76371356309015</v>
      </c>
      <c r="N21">
        <v>19</v>
      </c>
      <c r="O21">
        <f t="shared" si="1"/>
        <v>90.767985062627773</v>
      </c>
    </row>
    <row r="22" spans="1:15">
      <c r="A22">
        <v>20</v>
      </c>
      <c r="B22">
        <f t="shared" si="0"/>
        <v>96.214064166385441</v>
      </c>
      <c r="C22">
        <f t="shared" si="2"/>
        <v>53.271394540655884</v>
      </c>
      <c r="N22">
        <v>20</v>
      </c>
      <c r="O22">
        <f t="shared" si="1"/>
        <v>96.214064166385441</v>
      </c>
    </row>
    <row r="23" spans="1:15">
      <c r="A23">
        <v>21</v>
      </c>
      <c r="B23">
        <f t="shared" si="0"/>
        <v>101.98690801636859</v>
      </c>
      <c r="C23">
        <f t="shared" si="2"/>
        <v>54.82298855640316</v>
      </c>
      <c r="N23">
        <v>21</v>
      </c>
      <c r="O23">
        <f t="shared" si="1"/>
        <v>101.98690801636859</v>
      </c>
    </row>
    <row r="24" spans="1:15">
      <c r="A24">
        <v>22</v>
      </c>
      <c r="B24">
        <f t="shared" si="0"/>
        <v>108.10612249735071</v>
      </c>
      <c r="C24">
        <f t="shared" si="2"/>
        <v>56.419774630861504</v>
      </c>
      <c r="N24">
        <v>22</v>
      </c>
      <c r="O24">
        <f t="shared" si="1"/>
        <v>108.10612249735071</v>
      </c>
    </row>
    <row r="25" spans="1:15">
      <c r="A25">
        <v>23</v>
      </c>
      <c r="B25">
        <f t="shared" si="0"/>
        <v>114.59248984719177</v>
      </c>
      <c r="C25">
        <f t="shared" si="2"/>
        <v>58.063069037585635</v>
      </c>
      <c r="N25">
        <v>23</v>
      </c>
      <c r="O25">
        <f t="shared" si="1"/>
        <v>114.59248984719177</v>
      </c>
    </row>
    <row r="26" spans="1:15">
      <c r="A26">
        <v>24</v>
      </c>
      <c r="B26">
        <f t="shared" si="0"/>
        <v>121.46803923802325</v>
      </c>
      <c r="C26">
        <f t="shared" si="2"/>
        <v>59.754226388194915</v>
      </c>
      <c r="N26">
        <v>24</v>
      </c>
      <c r="O26">
        <f t="shared" si="1"/>
        <v>121.46803923802325</v>
      </c>
    </row>
    <row r="27" spans="1:15">
      <c r="A27">
        <v>25</v>
      </c>
      <c r="B27">
        <f t="shared" si="0"/>
        <v>128.75612159230465</v>
      </c>
      <c r="C27">
        <f t="shared" si="2"/>
        <v>61.494640749016135</v>
      </c>
      <c r="N27">
        <v>25</v>
      </c>
      <c r="O27">
        <f t="shared" si="1"/>
        <v>128.75612159230465</v>
      </c>
    </row>
    <row r="28" spans="1:15">
      <c r="A28">
        <v>26</v>
      </c>
      <c r="B28">
        <f t="shared" si="0"/>
        <v>136.48148888784294</v>
      </c>
      <c r="C28">
        <f t="shared" si="2"/>
        <v>63.285746790249611</v>
      </c>
      <c r="N28">
        <v>26</v>
      </c>
      <c r="O28">
        <f t="shared" si="1"/>
        <v>136.48148888784294</v>
      </c>
    </row>
    <row r="29" spans="1:15">
      <c r="A29">
        <v>27</v>
      </c>
      <c r="B29">
        <f t="shared" si="0"/>
        <v>144.67037822111354</v>
      </c>
      <c r="C29">
        <f t="shared" si="2"/>
        <v>65.129020968606412</v>
      </c>
      <c r="N29">
        <v>27</v>
      </c>
      <c r="O29">
        <f t="shared" si="1"/>
        <v>144.67037822111354</v>
      </c>
    </row>
    <row r="30" spans="1:15">
      <c r="A30">
        <v>28</v>
      </c>
      <c r="B30">
        <f t="shared" si="0"/>
        <v>153.35060091438035</v>
      </c>
      <c r="C30">
        <f t="shared" si="2"/>
        <v>67.025982744391058</v>
      </c>
      <c r="N30">
        <v>28</v>
      </c>
      <c r="O30">
        <f t="shared" si="1"/>
        <v>153.35060091438035</v>
      </c>
    </row>
    <row r="31" spans="1:15">
      <c r="A31">
        <v>29</v>
      </c>
      <c r="B31">
        <f t="shared" si="0"/>
        <v>162.55163696924319</v>
      </c>
      <c r="C31">
        <f t="shared" si="2"/>
        <v>68.978195834033542</v>
      </c>
      <c r="N31">
        <v>29</v>
      </c>
      <c r="O31">
        <f t="shared" si="1"/>
        <v>162.55163696924319</v>
      </c>
    </row>
    <row r="32" spans="1:15">
      <c r="A32">
        <v>30</v>
      </c>
      <c r="B32">
        <f t="shared" si="0"/>
        <v>172.3047351873978</v>
      </c>
      <c r="C32">
        <f t="shared" si="2"/>
        <v>70.987269499102482</v>
      </c>
      <c r="N32">
        <v>30</v>
      </c>
      <c r="O32">
        <f t="shared" si="1"/>
        <v>172.3047351873978</v>
      </c>
    </row>
    <row r="33" spans="5:15">
      <c r="E33" s="5">
        <f>EXP(LN(C32/C2)/A32) - 1</f>
        <v>2.9126213592232997E-2</v>
      </c>
      <c r="N33">
        <v>31</v>
      </c>
      <c r="O33">
        <f t="shared" ref="O33:O96" si="3">$E$1*(1+$E$2)^N33</f>
        <v>182.64301929864169</v>
      </c>
    </row>
    <row r="34" spans="5:15">
      <c r="N34">
        <v>32</v>
      </c>
      <c r="O34">
        <f t="shared" si="3"/>
        <v>193.60160045656016</v>
      </c>
    </row>
    <row r="35" spans="5:15">
      <c r="N35">
        <v>33</v>
      </c>
      <c r="O35">
        <f t="shared" si="3"/>
        <v>205.21769648395377</v>
      </c>
    </row>
    <row r="36" spans="5:15">
      <c r="N36">
        <v>34</v>
      </c>
      <c r="O36">
        <f t="shared" si="3"/>
        <v>217.53075827299102</v>
      </c>
    </row>
    <row r="37" spans="5:15">
      <c r="N37">
        <v>35</v>
      </c>
      <c r="O37">
        <f t="shared" si="3"/>
        <v>230.58260376937051</v>
      </c>
    </row>
    <row r="38" spans="5:15">
      <c r="N38">
        <v>36</v>
      </c>
      <c r="O38">
        <f t="shared" si="3"/>
        <v>244.41755999553274</v>
      </c>
    </row>
    <row r="39" spans="5:15">
      <c r="N39">
        <v>37</v>
      </c>
      <c r="O39">
        <f t="shared" si="3"/>
        <v>259.08261359526472</v>
      </c>
    </row>
    <row r="40" spans="5:15">
      <c r="N40">
        <v>38</v>
      </c>
      <c r="O40">
        <f t="shared" si="3"/>
        <v>274.62757041098064</v>
      </c>
    </row>
    <row r="41" spans="5:15">
      <c r="N41">
        <v>39</v>
      </c>
      <c r="O41">
        <f t="shared" si="3"/>
        <v>291.1052246356395</v>
      </c>
    </row>
    <row r="42" spans="5:15">
      <c r="N42">
        <v>40</v>
      </c>
      <c r="O42">
        <f t="shared" si="3"/>
        <v>308.57153811377788</v>
      </c>
    </row>
    <row r="43" spans="5:15">
      <c r="N43">
        <v>41</v>
      </c>
      <c r="O43">
        <f t="shared" si="3"/>
        <v>327.08583040060449</v>
      </c>
    </row>
    <row r="44" spans="5:15">
      <c r="N44">
        <v>42</v>
      </c>
      <c r="O44">
        <f t="shared" si="3"/>
        <v>346.71098022464082</v>
      </c>
    </row>
    <row r="45" spans="5:15">
      <c r="N45">
        <v>43</v>
      </c>
      <c r="O45">
        <f t="shared" si="3"/>
        <v>367.51363903811932</v>
      </c>
    </row>
    <row r="46" spans="5:15">
      <c r="N46">
        <v>44</v>
      </c>
      <c r="O46">
        <f t="shared" si="3"/>
        <v>389.56445738040651</v>
      </c>
    </row>
    <row r="47" spans="5:15">
      <c r="N47">
        <v>45</v>
      </c>
      <c r="O47">
        <f t="shared" si="3"/>
        <v>412.93832482323091</v>
      </c>
    </row>
    <row r="48" spans="5:15">
      <c r="N48">
        <v>46</v>
      </c>
      <c r="O48">
        <f t="shared" si="3"/>
        <v>437.71462431262478</v>
      </c>
    </row>
    <row r="49" spans="14:15">
      <c r="N49">
        <v>47</v>
      </c>
      <c r="O49">
        <f t="shared" si="3"/>
        <v>463.97750177138238</v>
      </c>
    </row>
    <row r="50" spans="14:15">
      <c r="N50">
        <v>48</v>
      </c>
      <c r="O50">
        <f t="shared" si="3"/>
        <v>491.81615187766522</v>
      </c>
    </row>
    <row r="51" spans="14:15">
      <c r="N51">
        <v>49</v>
      </c>
      <c r="O51">
        <f t="shared" si="3"/>
        <v>521.32512099032522</v>
      </c>
    </row>
    <row r="52" spans="14:15">
      <c r="N52">
        <v>50</v>
      </c>
      <c r="O52">
        <f t="shared" si="3"/>
        <v>552.60462824974468</v>
      </c>
    </row>
    <row r="53" spans="14:15">
      <c r="N53">
        <v>51</v>
      </c>
      <c r="O53">
        <f t="shared" si="3"/>
        <v>585.76090594472942</v>
      </c>
    </row>
    <row r="54" spans="14:15">
      <c r="N54">
        <v>52</v>
      </c>
      <c r="O54">
        <f t="shared" si="3"/>
        <v>620.90656030141326</v>
      </c>
    </row>
    <row r="55" spans="14:15">
      <c r="N55">
        <v>53</v>
      </c>
      <c r="O55">
        <f t="shared" si="3"/>
        <v>658.16095391949818</v>
      </c>
    </row>
    <row r="56" spans="14:15">
      <c r="N56">
        <v>54</v>
      </c>
      <c r="O56">
        <f t="shared" si="3"/>
        <v>697.65061115466801</v>
      </c>
    </row>
    <row r="57" spans="14:15">
      <c r="N57">
        <v>55</v>
      </c>
      <c r="O57">
        <f t="shared" si="3"/>
        <v>739.50964782394828</v>
      </c>
    </row>
    <row r="58" spans="14:15">
      <c r="N58">
        <v>56</v>
      </c>
      <c r="O58">
        <f t="shared" si="3"/>
        <v>783.880226693385</v>
      </c>
    </row>
    <row r="59" spans="14:15">
      <c r="N59">
        <v>57</v>
      </c>
      <c r="O59">
        <f t="shared" si="3"/>
        <v>830.91304029498815</v>
      </c>
    </row>
    <row r="60" spans="14:15">
      <c r="N60">
        <v>58</v>
      </c>
      <c r="O60">
        <f t="shared" si="3"/>
        <v>880.76782271268735</v>
      </c>
    </row>
    <row r="61" spans="14:15">
      <c r="N61">
        <v>59</v>
      </c>
      <c r="O61">
        <f t="shared" si="3"/>
        <v>933.6138920754488</v>
      </c>
    </row>
    <row r="62" spans="14:15">
      <c r="N62">
        <v>60</v>
      </c>
      <c r="O62">
        <f t="shared" si="3"/>
        <v>989.63072559997568</v>
      </c>
    </row>
    <row r="63" spans="14:15">
      <c r="N63">
        <v>61</v>
      </c>
      <c r="O63">
        <f t="shared" si="3"/>
        <v>1049.0085691359745</v>
      </c>
    </row>
    <row r="64" spans="14:15">
      <c r="N64">
        <v>62</v>
      </c>
      <c r="O64">
        <f t="shared" si="3"/>
        <v>1111.9490832841329</v>
      </c>
    </row>
    <row r="65" spans="14:15">
      <c r="N65">
        <v>63</v>
      </c>
      <c r="O65">
        <f t="shared" si="3"/>
        <v>1178.6660282811813</v>
      </c>
    </row>
    <row r="66" spans="14:15">
      <c r="N66">
        <v>64</v>
      </c>
      <c r="O66">
        <f t="shared" si="3"/>
        <v>1249.3859899780518</v>
      </c>
    </row>
    <row r="67" spans="14:15">
      <c r="N67">
        <v>65</v>
      </c>
      <c r="O67">
        <f t="shared" si="3"/>
        <v>1324.3491493767349</v>
      </c>
    </row>
    <row r="68" spans="14:15">
      <c r="N68">
        <v>66</v>
      </c>
      <c r="O68">
        <f t="shared" si="3"/>
        <v>1403.810098339339</v>
      </c>
    </row>
    <row r="69" spans="14:15">
      <c r="N69">
        <v>67</v>
      </c>
      <c r="O69">
        <f t="shared" si="3"/>
        <v>1488.0387042396997</v>
      </c>
    </row>
    <row r="70" spans="14:15">
      <c r="N70">
        <v>68</v>
      </c>
      <c r="O70">
        <f t="shared" si="3"/>
        <v>1577.3210264940817</v>
      </c>
    </row>
    <row r="71" spans="14:15">
      <c r="N71">
        <v>69</v>
      </c>
      <c r="O71">
        <f t="shared" si="3"/>
        <v>1671.9602880837267</v>
      </c>
    </row>
    <row r="72" spans="14:15">
      <c r="N72">
        <v>70</v>
      </c>
      <c r="O72">
        <f t="shared" si="3"/>
        <v>1772.2779053687505</v>
      </c>
    </row>
    <row r="73" spans="14:15">
      <c r="N73">
        <v>71</v>
      </c>
      <c r="O73">
        <f t="shared" si="3"/>
        <v>1878.6145796908756</v>
      </c>
    </row>
    <row r="74" spans="14:15">
      <c r="N74">
        <v>72</v>
      </c>
      <c r="O74">
        <f t="shared" si="3"/>
        <v>1991.331454472328</v>
      </c>
    </row>
    <row r="75" spans="14:15">
      <c r="N75">
        <v>73</v>
      </c>
      <c r="O75">
        <f t="shared" si="3"/>
        <v>2110.8113417406676</v>
      </c>
    </row>
    <row r="76" spans="14:15">
      <c r="N76">
        <v>74</v>
      </c>
      <c r="O76">
        <f t="shared" si="3"/>
        <v>2237.4600222451077</v>
      </c>
    </row>
    <row r="77" spans="14:15">
      <c r="N77">
        <v>75</v>
      </c>
      <c r="O77">
        <f t="shared" si="3"/>
        <v>2371.7076235798149</v>
      </c>
    </row>
    <row r="78" spans="14:15">
      <c r="N78">
        <v>76</v>
      </c>
      <c r="O78">
        <f t="shared" si="3"/>
        <v>2514.0100809946039</v>
      </c>
    </row>
    <row r="79" spans="14:15">
      <c r="N79">
        <v>77</v>
      </c>
      <c r="O79">
        <f t="shared" si="3"/>
        <v>2664.8506858542801</v>
      </c>
    </row>
    <row r="80" spans="14:15">
      <c r="N80">
        <v>78</v>
      </c>
      <c r="O80">
        <f t="shared" si="3"/>
        <v>2824.7417270055366</v>
      </c>
    </row>
    <row r="81" spans="14:15">
      <c r="N81">
        <v>79</v>
      </c>
      <c r="O81">
        <f t="shared" si="3"/>
        <v>2994.2262306258699</v>
      </c>
    </row>
    <row r="82" spans="14:15">
      <c r="N82">
        <v>80</v>
      </c>
      <c r="O82">
        <f t="shared" si="3"/>
        <v>3173.8798044634214</v>
      </c>
    </row>
    <row r="83" spans="14:15">
      <c r="N83">
        <v>81</v>
      </c>
      <c r="O83">
        <f t="shared" si="3"/>
        <v>3364.3125927312271</v>
      </c>
    </row>
    <row r="84" spans="14:15">
      <c r="N84">
        <v>82</v>
      </c>
      <c r="O84">
        <f t="shared" si="3"/>
        <v>3566.1713482951009</v>
      </c>
    </row>
    <row r="85" spans="14:15">
      <c r="N85">
        <v>83</v>
      </c>
      <c r="O85">
        <f t="shared" si="3"/>
        <v>3780.1416291928072</v>
      </c>
    </row>
    <row r="86" spans="14:15">
      <c r="N86">
        <v>84</v>
      </c>
      <c r="O86">
        <f t="shared" si="3"/>
        <v>4006.9501269443754</v>
      </c>
    </row>
    <row r="87" spans="14:15">
      <c r="N87">
        <v>85</v>
      </c>
      <c r="O87">
        <f t="shared" si="3"/>
        <v>4247.3671345610383</v>
      </c>
    </row>
    <row r="88" spans="14:15">
      <c r="N88">
        <v>86</v>
      </c>
      <c r="O88">
        <f t="shared" si="3"/>
        <v>4502.209162634701</v>
      </c>
    </row>
    <row r="89" spans="14:15">
      <c r="N89">
        <v>87</v>
      </c>
      <c r="O89">
        <f t="shared" si="3"/>
        <v>4772.3417123927838</v>
      </c>
    </row>
    <row r="90" spans="14:15">
      <c r="N90">
        <v>88</v>
      </c>
      <c r="O90">
        <f t="shared" si="3"/>
        <v>5058.6822151363504</v>
      </c>
    </row>
    <row r="91" spans="14:15">
      <c r="N91">
        <v>89</v>
      </c>
      <c r="O91">
        <f t="shared" si="3"/>
        <v>5362.2031480445312</v>
      </c>
    </row>
    <row r="92" spans="14:15">
      <c r="N92">
        <v>90</v>
      </c>
      <c r="O92">
        <f t="shared" si="3"/>
        <v>5683.9353369272039</v>
      </c>
    </row>
    <row r="93" spans="14:15">
      <c r="N93">
        <v>91</v>
      </c>
      <c r="O93">
        <f t="shared" si="3"/>
        <v>6024.9714571428367</v>
      </c>
    </row>
    <row r="94" spans="14:15">
      <c r="N94">
        <v>92</v>
      </c>
      <c r="O94">
        <f t="shared" si="3"/>
        <v>6386.4697445714073</v>
      </c>
    </row>
    <row r="95" spans="14:15">
      <c r="N95">
        <v>93</v>
      </c>
      <c r="O95">
        <f t="shared" si="3"/>
        <v>6769.6579292456927</v>
      </c>
    </row>
    <row r="96" spans="14:15">
      <c r="N96">
        <v>94</v>
      </c>
      <c r="O96">
        <f t="shared" si="3"/>
        <v>7175.837405000434</v>
      </c>
    </row>
    <row r="97" spans="14:15">
      <c r="N97">
        <v>95</v>
      </c>
      <c r="O97">
        <f t="shared" ref="O97:O160" si="4">$E$1*(1+$E$2)^N97</f>
        <v>7606.3876493004618</v>
      </c>
    </row>
    <row r="98" spans="14:15">
      <c r="N98">
        <v>96</v>
      </c>
      <c r="O98">
        <f t="shared" si="4"/>
        <v>8062.7709082584888</v>
      </c>
    </row>
    <row r="99" spans="14:15">
      <c r="N99">
        <v>97</v>
      </c>
      <c r="O99">
        <f t="shared" si="4"/>
        <v>8546.5371627539971</v>
      </c>
    </row>
    <row r="100" spans="14:15">
      <c r="N100">
        <v>98</v>
      </c>
      <c r="O100">
        <f t="shared" si="4"/>
        <v>9059.3293925192374</v>
      </c>
    </row>
    <row r="101" spans="14:15">
      <c r="N101">
        <v>99</v>
      </c>
      <c r="O101">
        <f t="shared" si="4"/>
        <v>9602.8891560703942</v>
      </c>
    </row>
    <row r="102" spans="14:15">
      <c r="N102">
        <v>100</v>
      </c>
      <c r="O102">
        <f t="shared" si="4"/>
        <v>10179.062505434618</v>
      </c>
    </row>
    <row r="103" spans="14:15">
      <c r="N103">
        <v>101</v>
      </c>
      <c r="O103">
        <f t="shared" si="4"/>
        <v>10789.806255760695</v>
      </c>
    </row>
    <row r="104" spans="14:15">
      <c r="N104">
        <v>102</v>
      </c>
      <c r="O104">
        <f t="shared" si="4"/>
        <v>11437.194631106338</v>
      </c>
    </row>
    <row r="105" spans="14:15">
      <c r="N105">
        <v>103</v>
      </c>
      <c r="O105">
        <f t="shared" si="4"/>
        <v>12123.426308972721</v>
      </c>
    </row>
    <row r="106" spans="14:15">
      <c r="N106">
        <v>104</v>
      </c>
      <c r="O106">
        <f t="shared" si="4"/>
        <v>12850.831887511082</v>
      </c>
    </row>
    <row r="107" spans="14:15">
      <c r="N107">
        <v>105</v>
      </c>
      <c r="O107">
        <f t="shared" si="4"/>
        <v>13621.881800761746</v>
      </c>
    </row>
    <row r="108" spans="14:15">
      <c r="N108">
        <v>106</v>
      </c>
      <c r="O108">
        <f t="shared" si="4"/>
        <v>14439.194708807452</v>
      </c>
    </row>
    <row r="109" spans="14:15">
      <c r="N109">
        <v>107</v>
      </c>
      <c r="O109">
        <f t="shared" si="4"/>
        <v>15305.546391335902</v>
      </c>
    </row>
    <row r="110" spans="14:15">
      <c r="N110">
        <v>108</v>
      </c>
      <c r="O110">
        <f t="shared" si="4"/>
        <v>16223.879174816058</v>
      </c>
    </row>
    <row r="111" spans="14:15">
      <c r="N111">
        <v>109</v>
      </c>
      <c r="O111">
        <f t="shared" si="4"/>
        <v>17197.311925305024</v>
      </c>
    </row>
    <row r="112" spans="14:15">
      <c r="N112">
        <v>110</v>
      </c>
      <c r="O112">
        <f t="shared" si="4"/>
        <v>18229.150640823325</v>
      </c>
    </row>
    <row r="113" spans="14:15">
      <c r="N113">
        <v>111</v>
      </c>
      <c r="O113">
        <f t="shared" si="4"/>
        <v>19322.899679272727</v>
      </c>
    </row>
    <row r="114" spans="14:15">
      <c r="N114">
        <v>112</v>
      </c>
      <c r="O114">
        <f t="shared" si="4"/>
        <v>20482.273660029088</v>
      </c>
    </row>
    <row r="115" spans="14:15">
      <c r="N115">
        <v>113</v>
      </c>
      <c r="O115">
        <f t="shared" si="4"/>
        <v>21711.210079630837</v>
      </c>
    </row>
    <row r="116" spans="14:15">
      <c r="N116">
        <v>114</v>
      </c>
      <c r="O116">
        <f t="shared" si="4"/>
        <v>23013.882684408683</v>
      </c>
    </row>
    <row r="117" spans="14:15">
      <c r="N117">
        <v>115</v>
      </c>
      <c r="O117">
        <f t="shared" si="4"/>
        <v>24394.715645473207</v>
      </c>
    </row>
    <row r="118" spans="14:15">
      <c r="N118">
        <v>116</v>
      </c>
      <c r="O118">
        <f t="shared" si="4"/>
        <v>25858.398584201601</v>
      </c>
    </row>
    <row r="119" spans="14:15">
      <c r="N119">
        <v>117</v>
      </c>
      <c r="O119">
        <f t="shared" si="4"/>
        <v>27409.902499253705</v>
      </c>
    </row>
    <row r="120" spans="14:15">
      <c r="N120">
        <v>118</v>
      </c>
      <c r="O120">
        <f t="shared" si="4"/>
        <v>29054.496649208926</v>
      </c>
    </row>
    <row r="121" spans="14:15">
      <c r="N121">
        <v>119</v>
      </c>
      <c r="O121">
        <f t="shared" si="4"/>
        <v>30797.766448161463</v>
      </c>
    </row>
    <row r="122" spans="14:15">
      <c r="N122">
        <v>120</v>
      </c>
      <c r="O122">
        <f t="shared" si="4"/>
        <v>32645.632435051146</v>
      </c>
    </row>
    <row r="123" spans="14:15">
      <c r="N123">
        <v>121</v>
      </c>
      <c r="O123">
        <f t="shared" si="4"/>
        <v>34604.370381154215</v>
      </c>
    </row>
    <row r="124" spans="14:15">
      <c r="N124">
        <v>122</v>
      </c>
      <c r="O124">
        <f t="shared" si="4"/>
        <v>36680.632604023471</v>
      </c>
    </row>
    <row r="125" spans="14:15">
      <c r="N125">
        <v>123</v>
      </c>
      <c r="O125">
        <f t="shared" si="4"/>
        <v>38881.470560264883</v>
      </c>
    </row>
    <row r="126" spans="14:15">
      <c r="N126">
        <v>124</v>
      </c>
      <c r="O126">
        <f t="shared" si="4"/>
        <v>41214.358793880776</v>
      </c>
    </row>
    <row r="127" spans="14:15">
      <c r="N127">
        <v>125</v>
      </c>
      <c r="O127">
        <f t="shared" si="4"/>
        <v>43687.22032151364</v>
      </c>
    </row>
    <row r="128" spans="14:15">
      <c r="N128">
        <v>126</v>
      </c>
      <c r="O128">
        <f t="shared" si="4"/>
        <v>46308.453540804454</v>
      </c>
    </row>
    <row r="129" spans="14:15">
      <c r="N129">
        <v>127</v>
      </c>
      <c r="O129">
        <f t="shared" si="4"/>
        <v>49086.96075325273</v>
      </c>
    </row>
    <row r="130" spans="14:15">
      <c r="N130">
        <v>128</v>
      </c>
      <c r="O130">
        <f t="shared" si="4"/>
        <v>52032.178398447875</v>
      </c>
    </row>
    <row r="131" spans="14:15">
      <c r="N131">
        <v>129</v>
      </c>
      <c r="O131">
        <f t="shared" si="4"/>
        <v>55154.109102354756</v>
      </c>
    </row>
    <row r="132" spans="14:15">
      <c r="N132">
        <v>130</v>
      </c>
      <c r="O132">
        <f t="shared" si="4"/>
        <v>58463.355648496043</v>
      </c>
    </row>
    <row r="133" spans="14:15">
      <c r="N133">
        <v>131</v>
      </c>
      <c r="O133">
        <f t="shared" si="4"/>
        <v>61971.156987405819</v>
      </c>
    </row>
    <row r="134" spans="14:15">
      <c r="N134">
        <v>132</v>
      </c>
      <c r="O134">
        <f t="shared" si="4"/>
        <v>65689.426406650164</v>
      </c>
    </row>
    <row r="135" spans="14:15">
      <c r="N135">
        <v>133</v>
      </c>
      <c r="O135">
        <f t="shared" si="4"/>
        <v>69630.791991049176</v>
      </c>
    </row>
    <row r="136" spans="14:15">
      <c r="N136">
        <v>134</v>
      </c>
      <c r="O136">
        <f t="shared" si="4"/>
        <v>73808.639510512134</v>
      </c>
    </row>
    <row r="137" spans="14:15">
      <c r="N137">
        <v>135</v>
      </c>
      <c r="O137">
        <f t="shared" si="4"/>
        <v>78237.157881142863</v>
      </c>
    </row>
    <row r="138" spans="14:15">
      <c r="N138">
        <v>136</v>
      </c>
      <c r="O138">
        <f t="shared" si="4"/>
        <v>82931.387354011429</v>
      </c>
    </row>
    <row r="139" spans="14:15">
      <c r="N139">
        <v>137</v>
      </c>
      <c r="O139">
        <f t="shared" si="4"/>
        <v>87907.270595252121</v>
      </c>
    </row>
    <row r="140" spans="14:15">
      <c r="N140">
        <v>138</v>
      </c>
      <c r="O140">
        <f t="shared" si="4"/>
        <v>93181.706830967261</v>
      </c>
    </row>
    <row r="141" spans="14:15">
      <c r="N141">
        <v>139</v>
      </c>
      <c r="O141">
        <f t="shared" si="4"/>
        <v>98772.609240825303</v>
      </c>
    </row>
    <row r="142" spans="14:15">
      <c r="N142">
        <v>140</v>
      </c>
      <c r="O142">
        <f t="shared" si="4"/>
        <v>104698.96579527482</v>
      </c>
    </row>
    <row r="143" spans="14:15">
      <c r="N143">
        <v>141</v>
      </c>
      <c r="O143">
        <f t="shared" si="4"/>
        <v>110980.90374299133</v>
      </c>
    </row>
    <row r="144" spans="14:15">
      <c r="N144">
        <v>142</v>
      </c>
      <c r="O144">
        <f t="shared" si="4"/>
        <v>117639.75796757081</v>
      </c>
    </row>
    <row r="145" spans="14:15">
      <c r="N145">
        <v>143</v>
      </c>
      <c r="O145">
        <f t="shared" si="4"/>
        <v>124698.1434456251</v>
      </c>
    </row>
    <row r="146" spans="14:15">
      <c r="N146">
        <v>144</v>
      </c>
      <c r="O146">
        <f t="shared" si="4"/>
        <v>132180.03205236257</v>
      </c>
    </row>
    <row r="147" spans="14:15">
      <c r="N147">
        <v>145</v>
      </c>
      <c r="O147">
        <f t="shared" si="4"/>
        <v>140110.83397550433</v>
      </c>
    </row>
    <row r="148" spans="14:15">
      <c r="N148">
        <v>146</v>
      </c>
      <c r="O148">
        <f t="shared" si="4"/>
        <v>148517.48401403459</v>
      </c>
    </row>
    <row r="149" spans="14:15">
      <c r="N149">
        <v>147</v>
      </c>
      <c r="O149">
        <f t="shared" si="4"/>
        <v>157428.53305487667</v>
      </c>
    </row>
    <row r="150" spans="14:15">
      <c r="N150">
        <v>148</v>
      </c>
      <c r="O150">
        <f t="shared" si="4"/>
        <v>166874.24503816929</v>
      </c>
    </row>
    <row r="151" spans="14:15">
      <c r="N151">
        <v>149</v>
      </c>
      <c r="O151">
        <f t="shared" si="4"/>
        <v>176886.69974045947</v>
      </c>
    </row>
    <row r="152" spans="14:15">
      <c r="N152">
        <v>150</v>
      </c>
      <c r="O152">
        <f t="shared" si="4"/>
        <v>187499.90172488705</v>
      </c>
    </row>
    <row r="153" spans="14:15">
      <c r="N153">
        <v>151</v>
      </c>
      <c r="O153">
        <f t="shared" si="4"/>
        <v>198749.89582838031</v>
      </c>
    </row>
    <row r="154" spans="14:15">
      <c r="N154">
        <v>152</v>
      </c>
      <c r="O154">
        <f t="shared" si="4"/>
        <v>210674.88957808309</v>
      </c>
    </row>
    <row r="155" spans="14:15">
      <c r="N155">
        <v>153</v>
      </c>
      <c r="O155">
        <f t="shared" si="4"/>
        <v>223315.38295276806</v>
      </c>
    </row>
    <row r="156" spans="14:15">
      <c r="N156">
        <v>154</v>
      </c>
      <c r="O156">
        <f t="shared" si="4"/>
        <v>236714.30592993417</v>
      </c>
    </row>
    <row r="157" spans="14:15">
      <c r="N157">
        <v>155</v>
      </c>
      <c r="O157">
        <f t="shared" si="4"/>
        <v>250917.16428573025</v>
      </c>
    </row>
    <row r="158" spans="14:15">
      <c r="N158">
        <v>156</v>
      </c>
      <c r="O158">
        <f t="shared" si="4"/>
        <v>265972.1941428741</v>
      </c>
    </row>
    <row r="159" spans="14:15">
      <c r="N159">
        <v>157</v>
      </c>
      <c r="O159">
        <f t="shared" si="4"/>
        <v>281930.52579144656</v>
      </c>
    </row>
    <row r="160" spans="14:15">
      <c r="N160">
        <v>158</v>
      </c>
      <c r="O160">
        <f t="shared" si="4"/>
        <v>298846.35733893333</v>
      </c>
    </row>
    <row r="161" spans="14:15">
      <c r="N161">
        <v>159</v>
      </c>
      <c r="O161">
        <f t="shared" ref="O161:O224" si="5">$E$1*(1+$E$2)^N161</f>
        <v>316777.13877926941</v>
      </c>
    </row>
    <row r="162" spans="14:15">
      <c r="N162">
        <v>160</v>
      </c>
      <c r="O162">
        <f t="shared" si="5"/>
        <v>335783.76710602554</v>
      </c>
    </row>
    <row r="163" spans="14:15">
      <c r="N163">
        <v>161</v>
      </c>
      <c r="O163">
        <f t="shared" si="5"/>
        <v>355930.7931323871</v>
      </c>
    </row>
    <row r="164" spans="14:15">
      <c r="N164">
        <v>162</v>
      </c>
      <c r="O164">
        <f t="shared" si="5"/>
        <v>377286.6407203303</v>
      </c>
    </row>
    <row r="165" spans="14:15">
      <c r="N165">
        <v>163</v>
      </c>
      <c r="O165">
        <f t="shared" si="5"/>
        <v>399923.83916355023</v>
      </c>
    </row>
    <row r="166" spans="14:15">
      <c r="N166">
        <v>164</v>
      </c>
      <c r="O166">
        <f t="shared" si="5"/>
        <v>423919.26951336325</v>
      </c>
    </row>
    <row r="167" spans="14:15">
      <c r="N167">
        <v>165</v>
      </c>
      <c r="O167">
        <f t="shared" si="5"/>
        <v>449354.42568416503</v>
      </c>
    </row>
    <row r="168" spans="14:15">
      <c r="N168">
        <v>166</v>
      </c>
      <c r="O168">
        <f t="shared" si="5"/>
        <v>476315.69122521504</v>
      </c>
    </row>
    <row r="169" spans="14:15">
      <c r="N169">
        <v>167</v>
      </c>
      <c r="O169">
        <f t="shared" si="5"/>
        <v>504894.632698728</v>
      </c>
    </row>
    <row r="170" spans="14:15">
      <c r="N170">
        <v>168</v>
      </c>
      <c r="O170">
        <f t="shared" si="5"/>
        <v>535188.31066065154</v>
      </c>
    </row>
    <row r="171" spans="14:15">
      <c r="N171">
        <v>169</v>
      </c>
      <c r="O171">
        <f t="shared" si="5"/>
        <v>567299.6093002907</v>
      </c>
    </row>
    <row r="172" spans="14:15">
      <c r="N172">
        <v>170</v>
      </c>
      <c r="O172">
        <f t="shared" si="5"/>
        <v>601337.58585830824</v>
      </c>
    </row>
    <row r="173" spans="14:15">
      <c r="N173">
        <v>171</v>
      </c>
      <c r="O173">
        <f t="shared" si="5"/>
        <v>637417.84100980684</v>
      </c>
    </row>
    <row r="174" spans="14:15">
      <c r="N174">
        <v>172</v>
      </c>
      <c r="O174">
        <f t="shared" si="5"/>
        <v>675662.91147039516</v>
      </c>
    </row>
    <row r="175" spans="14:15">
      <c r="N175">
        <v>173</v>
      </c>
      <c r="O175">
        <f t="shared" si="5"/>
        <v>716202.68615861889</v>
      </c>
    </row>
    <row r="176" spans="14:15">
      <c r="N176">
        <v>174</v>
      </c>
      <c r="O176">
        <f t="shared" si="5"/>
        <v>759174.84732813609</v>
      </c>
    </row>
    <row r="177" spans="14:15">
      <c r="N177">
        <v>175</v>
      </c>
      <c r="O177">
        <f t="shared" si="5"/>
        <v>804725.33816782455</v>
      </c>
    </row>
    <row r="178" spans="14:15">
      <c r="N178">
        <v>176</v>
      </c>
      <c r="O178">
        <f t="shared" si="5"/>
        <v>853008.85845789372</v>
      </c>
    </row>
    <row r="179" spans="14:15">
      <c r="N179">
        <v>177</v>
      </c>
      <c r="O179">
        <f t="shared" si="5"/>
        <v>904189.3899653675</v>
      </c>
    </row>
    <row r="180" spans="14:15">
      <c r="N180">
        <v>178</v>
      </c>
      <c r="O180">
        <f t="shared" si="5"/>
        <v>958440.7533632894</v>
      </c>
    </row>
    <row r="181" spans="14:15">
      <c r="N181">
        <v>179</v>
      </c>
      <c r="O181">
        <f t="shared" si="5"/>
        <v>1015947.198565087</v>
      </c>
    </row>
    <row r="182" spans="14:15">
      <c r="N182">
        <v>180</v>
      </c>
      <c r="O182">
        <f t="shared" si="5"/>
        <v>1076904.030478992</v>
      </c>
    </row>
    <row r="183" spans="14:15">
      <c r="N183">
        <v>181</v>
      </c>
      <c r="O183">
        <f t="shared" si="5"/>
        <v>1141518.2723077321</v>
      </c>
    </row>
    <row r="184" spans="14:15">
      <c r="N184">
        <v>182</v>
      </c>
      <c r="O184">
        <f t="shared" si="5"/>
        <v>1210009.3686461959</v>
      </c>
    </row>
    <row r="185" spans="14:15">
      <c r="N185">
        <v>183</v>
      </c>
      <c r="O185">
        <f t="shared" si="5"/>
        <v>1282609.9307649678</v>
      </c>
    </row>
    <row r="186" spans="14:15">
      <c r="N186">
        <v>184</v>
      </c>
      <c r="O186">
        <f t="shared" si="5"/>
        <v>1359566.5266108657</v>
      </c>
    </row>
    <row r="187" spans="14:15">
      <c r="N187">
        <v>185</v>
      </c>
      <c r="O187">
        <f t="shared" si="5"/>
        <v>1441140.5182075177</v>
      </c>
    </row>
    <row r="188" spans="14:15">
      <c r="N188">
        <v>186</v>
      </c>
      <c r="O188">
        <f t="shared" si="5"/>
        <v>1527608.9492999688</v>
      </c>
    </row>
    <row r="189" spans="14:15">
      <c r="N189">
        <v>187</v>
      </c>
      <c r="O189">
        <f t="shared" si="5"/>
        <v>1619265.4862579673</v>
      </c>
    </row>
    <row r="190" spans="14:15">
      <c r="N190">
        <v>188</v>
      </c>
      <c r="O190">
        <f t="shared" si="5"/>
        <v>1716421.4154334452</v>
      </c>
    </row>
    <row r="191" spans="14:15">
      <c r="N191">
        <v>189</v>
      </c>
      <c r="O191">
        <f t="shared" si="5"/>
        <v>1819406.7003594523</v>
      </c>
    </row>
    <row r="192" spans="14:15">
      <c r="N192">
        <v>190</v>
      </c>
      <c r="O192">
        <f t="shared" si="5"/>
        <v>1928571.1023810194</v>
      </c>
    </row>
    <row r="193" spans="14:15">
      <c r="N193">
        <v>191</v>
      </c>
      <c r="O193">
        <f t="shared" si="5"/>
        <v>2044285.3685238813</v>
      </c>
    </row>
    <row r="194" spans="14:15">
      <c r="N194">
        <v>192</v>
      </c>
      <c r="O194">
        <f t="shared" si="5"/>
        <v>2166942.4906353131</v>
      </c>
    </row>
    <row r="195" spans="14:15">
      <c r="N195">
        <v>193</v>
      </c>
      <c r="O195">
        <f t="shared" si="5"/>
        <v>2296959.040073432</v>
      </c>
    </row>
    <row r="196" spans="14:15">
      <c r="N196">
        <v>194</v>
      </c>
      <c r="O196">
        <f t="shared" si="5"/>
        <v>2434776.5824778383</v>
      </c>
    </row>
    <row r="197" spans="14:15">
      <c r="N197">
        <v>195</v>
      </c>
      <c r="O197">
        <f t="shared" si="5"/>
        <v>2580863.1774265086</v>
      </c>
    </row>
    <row r="198" spans="14:15">
      <c r="N198">
        <v>196</v>
      </c>
      <c r="O198">
        <f t="shared" si="5"/>
        <v>2735714.9680720996</v>
      </c>
    </row>
    <row r="199" spans="14:15">
      <c r="N199">
        <v>197</v>
      </c>
      <c r="O199">
        <f t="shared" si="5"/>
        <v>2899857.8661564258</v>
      </c>
    </row>
    <row r="200" spans="14:15">
      <c r="N200">
        <v>198</v>
      </c>
      <c r="O200">
        <f t="shared" si="5"/>
        <v>3073849.3381258114</v>
      </c>
    </row>
    <row r="201" spans="14:15">
      <c r="N201">
        <v>199</v>
      </c>
      <c r="O201">
        <f t="shared" si="5"/>
        <v>3258280.298413361</v>
      </c>
    </row>
    <row r="202" spans="14:15">
      <c r="N202">
        <v>200</v>
      </c>
      <c r="O202">
        <f t="shared" si="5"/>
        <v>3453777.1163181621</v>
      </c>
    </row>
    <row r="203" spans="14:15">
      <c r="N203">
        <v>201</v>
      </c>
      <c r="O203">
        <f t="shared" si="5"/>
        <v>3661003.7432972514</v>
      </c>
    </row>
    <row r="204" spans="14:15">
      <c r="N204">
        <v>202</v>
      </c>
      <c r="O204">
        <f t="shared" si="5"/>
        <v>3880663.9678950869</v>
      </c>
    </row>
    <row r="205" spans="14:15">
      <c r="N205">
        <v>203</v>
      </c>
      <c r="O205">
        <f t="shared" si="5"/>
        <v>4113503.8059687926</v>
      </c>
    </row>
    <row r="206" spans="14:15">
      <c r="N206">
        <v>204</v>
      </c>
      <c r="O206">
        <f t="shared" si="5"/>
        <v>4360314.0343269203</v>
      </c>
    </row>
    <row r="207" spans="14:15">
      <c r="N207">
        <v>205</v>
      </c>
      <c r="O207">
        <f t="shared" si="5"/>
        <v>4621932.8763865363</v>
      </c>
    </row>
    <row r="208" spans="14:15">
      <c r="N208">
        <v>206</v>
      </c>
      <c r="O208">
        <f t="shared" si="5"/>
        <v>4899248.8489697287</v>
      </c>
    </row>
    <row r="209" spans="14:15">
      <c r="N209">
        <v>207</v>
      </c>
      <c r="O209">
        <f t="shared" si="5"/>
        <v>5193203.7799079139</v>
      </c>
    </row>
    <row r="210" spans="14:15">
      <c r="N210">
        <v>208</v>
      </c>
      <c r="O210">
        <f t="shared" si="5"/>
        <v>5504796.0067023868</v>
      </c>
    </row>
    <row r="211" spans="14:15">
      <c r="N211">
        <v>209</v>
      </c>
      <c r="O211">
        <f t="shared" si="5"/>
        <v>5835083.7671045316</v>
      </c>
    </row>
    <row r="212" spans="14:15">
      <c r="N212">
        <v>210</v>
      </c>
      <c r="O212">
        <f t="shared" si="5"/>
        <v>6185188.793130802</v>
      </c>
    </row>
    <row r="213" spans="14:15">
      <c r="N213">
        <v>211</v>
      </c>
      <c r="O213">
        <f t="shared" si="5"/>
        <v>6556300.1207186515</v>
      </c>
    </row>
    <row r="214" spans="14:15">
      <c r="N214">
        <v>212</v>
      </c>
      <c r="O214">
        <f t="shared" si="5"/>
        <v>6949678.1279617697</v>
      </c>
    </row>
    <row r="215" spans="14:15">
      <c r="N215">
        <v>213</v>
      </c>
      <c r="O215">
        <f t="shared" si="5"/>
        <v>7366658.8156394782</v>
      </c>
    </row>
    <row r="216" spans="14:15">
      <c r="N216">
        <v>214</v>
      </c>
      <c r="O216">
        <f t="shared" si="5"/>
        <v>7808658.344577847</v>
      </c>
    </row>
    <row r="217" spans="14:15">
      <c r="N217">
        <v>215</v>
      </c>
      <c r="O217">
        <f t="shared" si="5"/>
        <v>8277177.8452525204</v>
      </c>
    </row>
    <row r="218" spans="14:15">
      <c r="N218">
        <v>216</v>
      </c>
      <c r="O218">
        <f t="shared" si="5"/>
        <v>8773808.515967669</v>
      </c>
    </row>
    <row r="219" spans="14:15">
      <c r="N219">
        <v>217</v>
      </c>
      <c r="O219">
        <f t="shared" si="5"/>
        <v>9300237.0269257296</v>
      </c>
    </row>
    <row r="220" spans="14:15">
      <c r="N220">
        <v>218</v>
      </c>
      <c r="O220">
        <f t="shared" si="5"/>
        <v>9858251.2485412732</v>
      </c>
    </row>
    <row r="221" spans="14:15">
      <c r="N221">
        <v>219</v>
      </c>
      <c r="O221">
        <f t="shared" si="5"/>
        <v>10449746.323453752</v>
      </c>
    </row>
    <row r="222" spans="14:15">
      <c r="N222">
        <v>220</v>
      </c>
      <c r="O222">
        <f t="shared" si="5"/>
        <v>11076731.102860978</v>
      </c>
    </row>
    <row r="223" spans="14:15">
      <c r="N223">
        <v>221</v>
      </c>
      <c r="O223">
        <f t="shared" si="5"/>
        <v>11741334.969032638</v>
      </c>
    </row>
    <row r="224" spans="14:15">
      <c r="N224">
        <v>222</v>
      </c>
      <c r="O224">
        <f t="shared" si="5"/>
        <v>12445815.067174597</v>
      </c>
    </row>
    <row r="225" spans="14:15">
      <c r="N225">
        <v>223</v>
      </c>
      <c r="O225">
        <f t="shared" ref="O225:O288" si="6">$E$1*(1+$E$2)^N225</f>
        <v>13192563.971205074</v>
      </c>
    </row>
    <row r="226" spans="14:15">
      <c r="N226">
        <v>224</v>
      </c>
      <c r="O226">
        <f t="shared" si="6"/>
        <v>13984117.809477376</v>
      </c>
    </row>
    <row r="227" spans="14:15">
      <c r="N227">
        <v>225</v>
      </c>
      <c r="O227">
        <f t="shared" si="6"/>
        <v>14823164.878046017</v>
      </c>
    </row>
    <row r="228" spans="14:15">
      <c r="N228">
        <v>226</v>
      </c>
      <c r="O228">
        <f t="shared" si="6"/>
        <v>15712554.77072878</v>
      </c>
    </row>
    <row r="229" spans="14:15">
      <c r="N229">
        <v>227</v>
      </c>
      <c r="O229">
        <f t="shared" si="6"/>
        <v>16655308.056972509</v>
      </c>
    </row>
    <row r="230" spans="14:15">
      <c r="N230">
        <v>228</v>
      </c>
      <c r="O230">
        <f t="shared" si="6"/>
        <v>17654626.540390864</v>
      </c>
    </row>
    <row r="231" spans="14:15">
      <c r="N231">
        <v>229</v>
      </c>
      <c r="O231">
        <f t="shared" si="6"/>
        <v>18713904.132814314</v>
      </c>
    </row>
    <row r="232" spans="14:15">
      <c r="N232">
        <v>230</v>
      </c>
      <c r="O232">
        <f t="shared" si="6"/>
        <v>19836738.380783174</v>
      </c>
    </row>
    <row r="233" spans="14:15">
      <c r="N233">
        <v>231</v>
      </c>
      <c r="O233">
        <f t="shared" si="6"/>
        <v>21026942.683630168</v>
      </c>
    </row>
    <row r="234" spans="14:15">
      <c r="N234">
        <v>232</v>
      </c>
      <c r="O234">
        <f t="shared" si="6"/>
        <v>22288559.244647976</v>
      </c>
    </row>
    <row r="235" spans="14:15">
      <c r="N235">
        <v>233</v>
      </c>
      <c r="O235">
        <f t="shared" si="6"/>
        <v>23625872.799326856</v>
      </c>
    </row>
    <row r="236" spans="14:15">
      <c r="N236">
        <v>234</v>
      </c>
      <c r="O236">
        <f t="shared" si="6"/>
        <v>25043425.167286467</v>
      </c>
    </row>
    <row r="237" spans="14:15">
      <c r="N237">
        <v>235</v>
      </c>
      <c r="O237">
        <f t="shared" si="6"/>
        <v>26546030.677323662</v>
      </c>
    </row>
    <row r="238" spans="14:15">
      <c r="N238">
        <v>236</v>
      </c>
      <c r="O238">
        <f t="shared" si="6"/>
        <v>28138792.517963082</v>
      </c>
    </row>
    <row r="239" spans="14:15">
      <c r="N239">
        <v>237</v>
      </c>
      <c r="O239">
        <f t="shared" si="6"/>
        <v>29827120.069040872</v>
      </c>
    </row>
    <row r="240" spans="14:15">
      <c r="N240">
        <v>238</v>
      </c>
      <c r="O240">
        <f t="shared" si="6"/>
        <v>31616747.273183323</v>
      </c>
    </row>
    <row r="241" spans="14:15">
      <c r="N241">
        <v>239</v>
      </c>
      <c r="O241">
        <f t="shared" si="6"/>
        <v>33513752.109574329</v>
      </c>
    </row>
    <row r="242" spans="14:15">
      <c r="N242">
        <v>240</v>
      </c>
      <c r="O242">
        <f t="shared" si="6"/>
        <v>35524577.236148775</v>
      </c>
    </row>
    <row r="243" spans="14:15">
      <c r="N243">
        <v>241</v>
      </c>
      <c r="O243">
        <f t="shared" si="6"/>
        <v>37656051.870317712</v>
      </c>
    </row>
    <row r="244" spans="14:15">
      <c r="N244">
        <v>242</v>
      </c>
      <c r="O244">
        <f t="shared" si="6"/>
        <v>39915414.98253677</v>
      </c>
    </row>
    <row r="245" spans="14:15">
      <c r="N245">
        <v>243</v>
      </c>
      <c r="O245">
        <f t="shared" si="6"/>
        <v>42310339.881488979</v>
      </c>
    </row>
    <row r="246" spans="14:15">
      <c r="N246">
        <v>244</v>
      </c>
      <c r="O246">
        <f t="shared" si="6"/>
        <v>44848960.274378322</v>
      </c>
    </row>
    <row r="247" spans="14:15">
      <c r="N247">
        <v>245</v>
      </c>
      <c r="O247">
        <f t="shared" si="6"/>
        <v>47539897.890841037</v>
      </c>
    </row>
    <row r="248" spans="14:15">
      <c r="N248">
        <v>246</v>
      </c>
      <c r="O248">
        <f t="shared" si="6"/>
        <v>50392291.764291495</v>
      </c>
    </row>
    <row r="249" spans="14:15">
      <c r="N249">
        <v>247</v>
      </c>
      <c r="O249">
        <f t="shared" si="6"/>
        <v>53415829.270148993</v>
      </c>
    </row>
    <row r="250" spans="14:15">
      <c r="N250">
        <v>248</v>
      </c>
      <c r="O250">
        <f t="shared" si="6"/>
        <v>56620779.026357919</v>
      </c>
    </row>
    <row r="251" spans="14:15">
      <c r="N251">
        <v>249</v>
      </c>
      <c r="O251">
        <f t="shared" si="6"/>
        <v>60018025.767939396</v>
      </c>
    </row>
    <row r="252" spans="14:15">
      <c r="N252">
        <v>250</v>
      </c>
      <c r="O252">
        <f t="shared" si="6"/>
        <v>63619107.314015761</v>
      </c>
    </row>
    <row r="253" spans="14:15">
      <c r="N253">
        <v>251</v>
      </c>
      <c r="O253">
        <f t="shared" si="6"/>
        <v>67436253.752856717</v>
      </c>
    </row>
    <row r="254" spans="14:15">
      <c r="N254">
        <v>252</v>
      </c>
      <c r="O254">
        <f t="shared" si="6"/>
        <v>71482428.978028119</v>
      </c>
    </row>
    <row r="255" spans="14:15">
      <c r="N255">
        <v>253</v>
      </c>
      <c r="O255">
        <f t="shared" si="6"/>
        <v>75771374.716709837</v>
      </c>
    </row>
    <row r="256" spans="14:15">
      <c r="N256">
        <v>254</v>
      </c>
      <c r="O256">
        <f t="shared" si="6"/>
        <v>80317657.199712411</v>
      </c>
    </row>
    <row r="257" spans="14:15">
      <c r="N257">
        <v>255</v>
      </c>
      <c r="O257">
        <f t="shared" si="6"/>
        <v>85136716.631695181</v>
      </c>
    </row>
    <row r="258" spans="14:15">
      <c r="N258">
        <v>256</v>
      </c>
      <c r="O258">
        <f t="shared" si="6"/>
        <v>90244919.629596874</v>
      </c>
    </row>
    <row r="259" spans="14:15">
      <c r="N259">
        <v>257</v>
      </c>
      <c r="O259">
        <f t="shared" si="6"/>
        <v>95659614.807372674</v>
      </c>
    </row>
    <row r="260" spans="14:15">
      <c r="N260">
        <v>258</v>
      </c>
      <c r="O260">
        <f t="shared" si="6"/>
        <v>101399191.69581506</v>
      </c>
    </row>
    <row r="261" spans="14:15">
      <c r="N261">
        <v>259</v>
      </c>
      <c r="O261">
        <f t="shared" si="6"/>
        <v>107483143.19756396</v>
      </c>
    </row>
    <row r="262" spans="14:15">
      <c r="N262">
        <v>260</v>
      </c>
      <c r="O262">
        <f t="shared" si="6"/>
        <v>113932131.7894178</v>
      </c>
    </row>
    <row r="263" spans="14:15">
      <c r="N263">
        <v>261</v>
      </c>
      <c r="O263">
        <f t="shared" si="6"/>
        <v>120768059.69678289</v>
      </c>
    </row>
    <row r="264" spans="14:15">
      <c r="N264">
        <v>262</v>
      </c>
      <c r="O264">
        <f t="shared" si="6"/>
        <v>128014143.27858986</v>
      </c>
    </row>
    <row r="265" spans="14:15">
      <c r="N265">
        <v>263</v>
      </c>
      <c r="O265">
        <f t="shared" si="6"/>
        <v>135694991.87530529</v>
      </c>
    </row>
    <row r="266" spans="14:15">
      <c r="N266">
        <v>264</v>
      </c>
      <c r="O266">
        <f t="shared" si="6"/>
        <v>143836691.38782358</v>
      </c>
    </row>
    <row r="267" spans="14:15">
      <c r="N267">
        <v>265</v>
      </c>
      <c r="O267">
        <f t="shared" si="6"/>
        <v>152466892.871093</v>
      </c>
    </row>
    <row r="268" spans="14:15">
      <c r="N268">
        <v>266</v>
      </c>
      <c r="O268">
        <f t="shared" si="6"/>
        <v>161614906.4433586</v>
      </c>
    </row>
    <row r="269" spans="14:15">
      <c r="N269">
        <v>267</v>
      </c>
      <c r="O269">
        <f t="shared" si="6"/>
        <v>171311800.82996014</v>
      </c>
    </row>
    <row r="270" spans="14:15">
      <c r="N270">
        <v>268</v>
      </c>
      <c r="O270">
        <f t="shared" si="6"/>
        <v>181590508.87975776</v>
      </c>
    </row>
    <row r="271" spans="14:15">
      <c r="N271">
        <v>269</v>
      </c>
      <c r="O271">
        <f t="shared" si="6"/>
        <v>192485939.41254324</v>
      </c>
    </row>
    <row r="272" spans="14:15">
      <c r="N272">
        <v>270</v>
      </c>
      <c r="O272">
        <f t="shared" si="6"/>
        <v>204035095.7772958</v>
      </c>
    </row>
    <row r="273" spans="14:15">
      <c r="N273">
        <v>271</v>
      </c>
      <c r="O273">
        <f t="shared" si="6"/>
        <v>216277201.52393362</v>
      </c>
    </row>
    <row r="274" spans="14:15">
      <c r="N274">
        <v>272</v>
      </c>
      <c r="O274">
        <f t="shared" si="6"/>
        <v>229253833.61536959</v>
      </c>
    </row>
    <row r="275" spans="14:15">
      <c r="N275">
        <v>273</v>
      </c>
      <c r="O275">
        <f t="shared" si="6"/>
        <v>243009063.63229179</v>
      </c>
    </row>
    <row r="276" spans="14:15">
      <c r="N276">
        <v>274</v>
      </c>
      <c r="O276">
        <f t="shared" si="6"/>
        <v>257589607.45022932</v>
      </c>
    </row>
    <row r="277" spans="14:15">
      <c r="N277">
        <v>275</v>
      </c>
      <c r="O277">
        <f t="shared" si="6"/>
        <v>273044983.89724308</v>
      </c>
    </row>
    <row r="278" spans="14:15">
      <c r="N278">
        <v>276</v>
      </c>
      <c r="O278">
        <f t="shared" si="6"/>
        <v>289427682.93107766</v>
      </c>
    </row>
    <row r="279" spans="14:15">
      <c r="N279">
        <v>277</v>
      </c>
      <c r="O279">
        <f t="shared" si="6"/>
        <v>306793343.90694243</v>
      </c>
    </row>
    <row r="280" spans="14:15">
      <c r="N280">
        <v>278</v>
      </c>
      <c r="O280">
        <f t="shared" si="6"/>
        <v>325200944.54135895</v>
      </c>
    </row>
    <row r="281" spans="14:15">
      <c r="N281">
        <v>279</v>
      </c>
      <c r="O281">
        <f t="shared" si="6"/>
        <v>344713001.21384054</v>
      </c>
    </row>
    <row r="282" spans="14:15">
      <c r="N282">
        <v>280</v>
      </c>
      <c r="O282">
        <f t="shared" si="6"/>
        <v>365395781.28667092</v>
      </c>
    </row>
    <row r="283" spans="14:15">
      <c r="N283">
        <v>281</v>
      </c>
      <c r="O283">
        <f t="shared" si="6"/>
        <v>387319528.16387111</v>
      </c>
    </row>
    <row r="284" spans="14:15">
      <c r="N284">
        <v>282</v>
      </c>
      <c r="O284">
        <f t="shared" si="6"/>
        <v>410558699.85370344</v>
      </c>
    </row>
    <row r="285" spans="14:15">
      <c r="N285">
        <v>283</v>
      </c>
      <c r="O285">
        <f t="shared" si="6"/>
        <v>435192221.84492576</v>
      </c>
    </row>
    <row r="286" spans="14:15">
      <c r="N286">
        <v>284</v>
      </c>
      <c r="O286">
        <f t="shared" si="6"/>
        <v>461303755.15562129</v>
      </c>
    </row>
    <row r="287" spans="14:15">
      <c r="N287">
        <v>285</v>
      </c>
      <c r="O287">
        <f t="shared" si="6"/>
        <v>488981980.46495861</v>
      </c>
    </row>
    <row r="288" spans="14:15">
      <c r="N288">
        <v>286</v>
      </c>
      <c r="O288">
        <f t="shared" si="6"/>
        <v>518320899.2928561</v>
      </c>
    </row>
    <row r="289" spans="14:15">
      <c r="N289">
        <v>287</v>
      </c>
      <c r="O289">
        <f t="shared" ref="O289:O352" si="7">$E$1*(1+$E$2)^N289</f>
        <v>549420153.2504276</v>
      </c>
    </row>
    <row r="290" spans="14:15">
      <c r="N290">
        <v>288</v>
      </c>
      <c r="O290">
        <f t="shared" si="7"/>
        <v>582385362.44545317</v>
      </c>
    </row>
    <row r="291" spans="14:15">
      <c r="N291">
        <v>289</v>
      </c>
      <c r="O291">
        <f t="shared" si="7"/>
        <v>617328484.1921804</v>
      </c>
    </row>
    <row r="292" spans="14:15">
      <c r="N292">
        <v>290</v>
      </c>
      <c r="O292">
        <f t="shared" si="7"/>
        <v>654368193.24371123</v>
      </c>
    </row>
    <row r="293" spans="14:15">
      <c r="N293">
        <v>291</v>
      </c>
      <c r="O293">
        <f t="shared" si="7"/>
        <v>693630284.83833408</v>
      </c>
    </row>
    <row r="294" spans="14:15">
      <c r="N294">
        <v>292</v>
      </c>
      <c r="O294">
        <f t="shared" si="7"/>
        <v>735248101.92863417</v>
      </c>
    </row>
    <row r="295" spans="14:15">
      <c r="N295">
        <v>293</v>
      </c>
      <c r="O295">
        <f t="shared" si="7"/>
        <v>779362988.04435217</v>
      </c>
    </row>
    <row r="296" spans="14:15">
      <c r="N296">
        <v>294</v>
      </c>
      <c r="O296">
        <f t="shared" si="7"/>
        <v>826124767.32701349</v>
      </c>
    </row>
    <row r="297" spans="14:15">
      <c r="N297">
        <v>295</v>
      </c>
      <c r="O297">
        <f t="shared" si="7"/>
        <v>875692253.36663437</v>
      </c>
    </row>
    <row r="298" spans="14:15">
      <c r="N298">
        <v>296</v>
      </c>
      <c r="O298">
        <f t="shared" si="7"/>
        <v>928233788.56863236</v>
      </c>
    </row>
    <row r="299" spans="14:15">
      <c r="N299">
        <v>297</v>
      </c>
      <c r="O299">
        <f t="shared" si="7"/>
        <v>983927815.88275015</v>
      </c>
    </row>
    <row r="300" spans="14:15">
      <c r="N300">
        <v>298</v>
      </c>
      <c r="O300">
        <f t="shared" si="7"/>
        <v>1042963484.8357154</v>
      </c>
    </row>
    <row r="301" spans="14:15">
      <c r="N301">
        <v>299</v>
      </c>
      <c r="O301">
        <f t="shared" si="7"/>
        <v>1105541293.9258585</v>
      </c>
    </row>
    <row r="302" spans="14:15">
      <c r="N302">
        <v>300</v>
      </c>
      <c r="O302">
        <f t="shared" si="7"/>
        <v>1171873771.56141</v>
      </c>
    </row>
    <row r="303" spans="14:15">
      <c r="N303">
        <v>301</v>
      </c>
      <c r="O303">
        <f t="shared" si="7"/>
        <v>1242186197.8550947</v>
      </c>
    </row>
    <row r="304" spans="14:15">
      <c r="N304">
        <v>302</v>
      </c>
      <c r="O304">
        <f t="shared" si="7"/>
        <v>1316717369.7264004</v>
      </c>
    </row>
    <row r="305" spans="14:15">
      <c r="N305">
        <v>303</v>
      </c>
      <c r="O305">
        <f t="shared" si="7"/>
        <v>1395720411.9099848</v>
      </c>
    </row>
    <row r="306" spans="14:15">
      <c r="N306">
        <v>304</v>
      </c>
      <c r="O306">
        <f t="shared" si="7"/>
        <v>1479463636.6245837</v>
      </c>
    </row>
    <row r="307" spans="14:15">
      <c r="N307">
        <v>305</v>
      </c>
      <c r="O307">
        <f t="shared" si="7"/>
        <v>1568231454.8220587</v>
      </c>
    </row>
    <row r="308" spans="14:15">
      <c r="N308">
        <v>306</v>
      </c>
      <c r="O308">
        <f t="shared" si="7"/>
        <v>1662325342.111382</v>
      </c>
    </row>
    <row r="309" spans="14:15">
      <c r="N309">
        <v>307</v>
      </c>
      <c r="O309">
        <f t="shared" si="7"/>
        <v>1762064862.6380653</v>
      </c>
    </row>
    <row r="310" spans="14:15">
      <c r="N310">
        <v>308</v>
      </c>
      <c r="O310">
        <f t="shared" si="7"/>
        <v>1867788754.3963492</v>
      </c>
    </row>
    <row r="311" spans="14:15">
      <c r="N311">
        <v>309</v>
      </c>
      <c r="O311">
        <f t="shared" si="7"/>
        <v>1979856079.6601305</v>
      </c>
    </row>
    <row r="312" spans="14:15">
      <c r="N312">
        <v>310</v>
      </c>
      <c r="O312">
        <f t="shared" si="7"/>
        <v>2098647444.4397388</v>
      </c>
    </row>
    <row r="313" spans="14:15">
      <c r="N313">
        <v>311</v>
      </c>
      <c r="O313">
        <f t="shared" si="7"/>
        <v>2224566291.106123</v>
      </c>
    </row>
    <row r="314" spans="14:15">
      <c r="N314">
        <v>312</v>
      </c>
      <c r="O314">
        <f t="shared" si="7"/>
        <v>2358040268.5724897</v>
      </c>
    </row>
    <row r="315" spans="14:15">
      <c r="N315">
        <v>313</v>
      </c>
      <c r="O315">
        <f t="shared" si="7"/>
        <v>2499522684.6868396</v>
      </c>
    </row>
    <row r="316" spans="14:15">
      <c r="N316">
        <v>314</v>
      </c>
      <c r="O316">
        <f t="shared" si="7"/>
        <v>2649494045.7680497</v>
      </c>
    </row>
    <row r="317" spans="14:15">
      <c r="N317">
        <v>315</v>
      </c>
      <c r="O317">
        <f t="shared" si="7"/>
        <v>2808463688.5141335</v>
      </c>
    </row>
    <row r="318" spans="14:15">
      <c r="N318">
        <v>316</v>
      </c>
      <c r="O318">
        <f t="shared" si="7"/>
        <v>2976971509.8249812</v>
      </c>
    </row>
    <row r="319" spans="14:15">
      <c r="N319">
        <v>317</v>
      </c>
      <c r="O319">
        <f t="shared" si="7"/>
        <v>3155589800.4144812</v>
      </c>
    </row>
    <row r="320" spans="14:15">
      <c r="N320">
        <v>318</v>
      </c>
      <c r="O320">
        <f t="shared" si="7"/>
        <v>3344925188.4393497</v>
      </c>
    </row>
    <row r="321" spans="14:15">
      <c r="N321">
        <v>319</v>
      </c>
      <c r="O321">
        <f t="shared" si="7"/>
        <v>3545620699.7457113</v>
      </c>
    </row>
    <row r="322" spans="14:15">
      <c r="N322">
        <v>320</v>
      </c>
      <c r="O322">
        <f t="shared" si="7"/>
        <v>3758357941.730453</v>
      </c>
    </row>
    <row r="323" spans="14:15">
      <c r="N323">
        <v>321</v>
      </c>
      <c r="O323">
        <f t="shared" si="7"/>
        <v>3983859418.2342806</v>
      </c>
    </row>
    <row r="324" spans="14:15">
      <c r="N324">
        <v>322</v>
      </c>
      <c r="O324">
        <f t="shared" si="7"/>
        <v>4222890983.3283377</v>
      </c>
    </row>
    <row r="325" spans="14:15">
      <c r="N325">
        <v>323</v>
      </c>
      <c r="O325">
        <f t="shared" si="7"/>
        <v>4476264442.3280382</v>
      </c>
    </row>
    <row r="326" spans="14:15">
      <c r="N326">
        <v>324</v>
      </c>
      <c r="O326">
        <f t="shared" si="7"/>
        <v>4744840308.8677216</v>
      </c>
    </row>
    <row r="327" spans="14:15">
      <c r="N327">
        <v>325</v>
      </c>
      <c r="O327">
        <f t="shared" si="7"/>
        <v>5029530727.399785</v>
      </c>
    </row>
    <row r="328" spans="14:15">
      <c r="N328">
        <v>326</v>
      </c>
      <c r="O328">
        <f t="shared" si="7"/>
        <v>5331302571.0437717</v>
      </c>
    </row>
    <row r="329" spans="14:15">
      <c r="N329">
        <v>327</v>
      </c>
      <c r="O329">
        <f t="shared" si="7"/>
        <v>5651180725.3063993</v>
      </c>
    </row>
    <row r="330" spans="14:15">
      <c r="N330">
        <v>328</v>
      </c>
      <c r="O330">
        <f t="shared" si="7"/>
        <v>5990251568.8247824</v>
      </c>
    </row>
    <row r="331" spans="14:15">
      <c r="N331">
        <v>329</v>
      </c>
      <c r="O331">
        <f t="shared" si="7"/>
        <v>6349666662.9542685</v>
      </c>
    </row>
    <row r="332" spans="14:15">
      <c r="N332">
        <v>330</v>
      </c>
      <c r="O332">
        <f t="shared" si="7"/>
        <v>6730646662.7315254</v>
      </c>
    </row>
    <row r="333" spans="14:15">
      <c r="N333">
        <v>331</v>
      </c>
      <c r="O333">
        <f t="shared" si="7"/>
        <v>7134485462.4954195</v>
      </c>
    </row>
    <row r="334" spans="14:15">
      <c r="N334">
        <v>332</v>
      </c>
      <c r="O334">
        <f t="shared" si="7"/>
        <v>7562554590.2451439</v>
      </c>
    </row>
    <row r="335" spans="14:15">
      <c r="N335">
        <v>333</v>
      </c>
      <c r="O335">
        <f t="shared" si="7"/>
        <v>8016307865.6598539</v>
      </c>
    </row>
    <row r="336" spans="14:15">
      <c r="N336">
        <v>334</v>
      </c>
      <c r="O336">
        <f t="shared" si="7"/>
        <v>8497286337.5994444</v>
      </c>
    </row>
    <row r="337" spans="14:15">
      <c r="N337">
        <v>335</v>
      </c>
      <c r="O337">
        <f t="shared" si="7"/>
        <v>9007123517.8554134</v>
      </c>
    </row>
    <row r="338" spans="14:15">
      <c r="N338">
        <v>336</v>
      </c>
      <c r="O338">
        <f t="shared" si="7"/>
        <v>9547550928.9267368</v>
      </c>
    </row>
    <row r="339" spans="14:15">
      <c r="N339">
        <v>337</v>
      </c>
      <c r="O339">
        <f t="shared" si="7"/>
        <v>10120403984.662342</v>
      </c>
    </row>
    <row r="340" spans="14:15">
      <c r="N340">
        <v>338</v>
      </c>
      <c r="O340">
        <f t="shared" si="7"/>
        <v>10727628223.742081</v>
      </c>
    </row>
    <row r="341" spans="14:15">
      <c r="N341">
        <v>339</v>
      </c>
      <c r="O341">
        <f t="shared" si="7"/>
        <v>11371285917.166607</v>
      </c>
    </row>
    <row r="342" spans="14:15">
      <c r="N342">
        <v>340</v>
      </c>
      <c r="O342">
        <f t="shared" si="7"/>
        <v>12053563072.196604</v>
      </c>
    </row>
    <row r="343" spans="14:15">
      <c r="N343">
        <v>341</v>
      </c>
      <c r="O343">
        <f t="shared" si="7"/>
        <v>12776776856.528402</v>
      </c>
    </row>
    <row r="344" spans="14:15">
      <c r="N344">
        <v>342</v>
      </c>
      <c r="O344">
        <f t="shared" si="7"/>
        <v>13543383467.920109</v>
      </c>
    </row>
    <row r="345" spans="14:15">
      <c r="N345">
        <v>343</v>
      </c>
      <c r="O345">
        <f t="shared" si="7"/>
        <v>14355986475.995316</v>
      </c>
    </row>
    <row r="346" spans="14:15">
      <c r="N346">
        <v>344</v>
      </c>
      <c r="O346">
        <f t="shared" si="7"/>
        <v>15217345664.555035</v>
      </c>
    </row>
    <row r="347" spans="14:15">
      <c r="N347">
        <v>345</v>
      </c>
      <c r="O347">
        <f t="shared" si="7"/>
        <v>16130386404.428333</v>
      </c>
    </row>
    <row r="348" spans="14:15">
      <c r="N348">
        <v>346</v>
      </c>
      <c r="O348">
        <f t="shared" si="7"/>
        <v>17098209588.694038</v>
      </c>
    </row>
    <row r="349" spans="14:15">
      <c r="N349">
        <v>347</v>
      </c>
      <c r="O349">
        <f t="shared" si="7"/>
        <v>18124102164.015682</v>
      </c>
    </row>
    <row r="350" spans="14:15">
      <c r="N350">
        <v>348</v>
      </c>
      <c r="O350">
        <f t="shared" si="7"/>
        <v>19211548293.856625</v>
      </c>
    </row>
    <row r="351" spans="14:15">
      <c r="N351">
        <v>349</v>
      </c>
      <c r="O351">
        <f t="shared" si="7"/>
        <v>20364241191.488022</v>
      </c>
    </row>
    <row r="352" spans="14:15">
      <c r="N352">
        <v>350</v>
      </c>
      <c r="O352">
        <f t="shared" si="7"/>
        <v>21586095662.977306</v>
      </c>
    </row>
    <row r="353" spans="14:15">
      <c r="N353">
        <v>351</v>
      </c>
      <c r="O353">
        <f t="shared" ref="O353:O392" si="8">$E$1*(1+$E$2)^N353</f>
        <v>22881261402.755951</v>
      </c>
    </row>
    <row r="354" spans="14:15">
      <c r="N354">
        <v>352</v>
      </c>
      <c r="O354">
        <f t="shared" si="8"/>
        <v>24254137086.921303</v>
      </c>
    </row>
    <row r="355" spans="14:15">
      <c r="N355">
        <v>353</v>
      </c>
      <c r="O355">
        <f t="shared" si="8"/>
        <v>25709385312.136578</v>
      </c>
    </row>
    <row r="356" spans="14:15">
      <c r="N356">
        <v>354</v>
      </c>
      <c r="O356">
        <f t="shared" si="8"/>
        <v>27251948430.864777</v>
      </c>
    </row>
    <row r="357" spans="14:15">
      <c r="N357">
        <v>355</v>
      </c>
      <c r="O357">
        <f t="shared" si="8"/>
        <v>28887065336.716663</v>
      </c>
    </row>
    <row r="358" spans="14:15">
      <c r="N358">
        <v>356</v>
      </c>
      <c r="O358">
        <f t="shared" si="8"/>
        <v>30620289256.919666</v>
      </c>
    </row>
    <row r="359" spans="14:15">
      <c r="N359">
        <v>357</v>
      </c>
      <c r="O359">
        <f t="shared" si="8"/>
        <v>32457506612.334846</v>
      </c>
    </row>
    <row r="360" spans="14:15">
      <c r="N360">
        <v>358</v>
      </c>
      <c r="O360">
        <f t="shared" si="8"/>
        <v>34404957009.074944</v>
      </c>
    </row>
    <row r="361" spans="14:15">
      <c r="N361">
        <v>359</v>
      </c>
      <c r="O361">
        <f t="shared" si="8"/>
        <v>36469254429.619446</v>
      </c>
    </row>
    <row r="362" spans="14:15">
      <c r="N362">
        <v>360</v>
      </c>
      <c r="O362">
        <f t="shared" si="8"/>
        <v>38657409695.396606</v>
      </c>
    </row>
    <row r="363" spans="14:15">
      <c r="N363">
        <v>361</v>
      </c>
      <c r="O363">
        <f t="shared" si="8"/>
        <v>40976854277.120407</v>
      </c>
    </row>
    <row r="364" spans="14:15">
      <c r="N364">
        <v>362</v>
      </c>
      <c r="O364">
        <f t="shared" si="8"/>
        <v>43435465533.747635</v>
      </c>
    </row>
    <row r="365" spans="14:15">
      <c r="N365">
        <v>363</v>
      </c>
      <c r="O365">
        <f t="shared" si="8"/>
        <v>46041593465.772491</v>
      </c>
    </row>
    <row r="366" spans="14:15">
      <c r="N366">
        <v>364</v>
      </c>
      <c r="O366">
        <f t="shared" si="8"/>
        <v>48804089073.718849</v>
      </c>
    </row>
    <row r="367" spans="14:15">
      <c r="N367">
        <v>365</v>
      </c>
      <c r="O367">
        <f t="shared" si="8"/>
        <v>51732334418.141983</v>
      </c>
    </row>
    <row r="368" spans="14:15">
      <c r="N368">
        <v>366</v>
      </c>
      <c r="O368">
        <f t="shared" si="8"/>
        <v>54836274483.230507</v>
      </c>
    </row>
    <row r="369" spans="14:15">
      <c r="N369">
        <v>367</v>
      </c>
      <c r="O369">
        <f t="shared" si="8"/>
        <v>58126450952.224342</v>
      </c>
    </row>
    <row r="370" spans="14:15">
      <c r="N370">
        <v>368</v>
      </c>
      <c r="O370">
        <f t="shared" si="8"/>
        <v>61614038009.357796</v>
      </c>
    </row>
    <row r="371" spans="14:15">
      <c r="N371">
        <v>369</v>
      </c>
      <c r="O371">
        <f t="shared" si="8"/>
        <v>65310880289.919273</v>
      </c>
    </row>
    <row r="372" spans="14:15">
      <c r="N372">
        <v>370</v>
      </c>
      <c r="O372">
        <f t="shared" si="8"/>
        <v>69229533107.314423</v>
      </c>
    </row>
    <row r="373" spans="14:15">
      <c r="N373">
        <v>371</v>
      </c>
      <c r="O373">
        <f t="shared" si="8"/>
        <v>73383305093.753296</v>
      </c>
    </row>
    <row r="374" spans="14:15">
      <c r="N374">
        <v>372</v>
      </c>
      <c r="O374">
        <f t="shared" si="8"/>
        <v>77786303399.378494</v>
      </c>
    </row>
    <row r="375" spans="14:15">
      <c r="N375">
        <v>373</v>
      </c>
      <c r="O375">
        <f t="shared" si="8"/>
        <v>82453481603.341232</v>
      </c>
    </row>
    <row r="376" spans="14:15">
      <c r="N376">
        <v>374</v>
      </c>
      <c r="O376">
        <f t="shared" si="8"/>
        <v>87400690499.541702</v>
      </c>
    </row>
    <row r="377" spans="14:15">
      <c r="N377">
        <v>375</v>
      </c>
      <c r="O377">
        <f t="shared" si="8"/>
        <v>92644731929.514191</v>
      </c>
    </row>
    <row r="378" spans="14:15">
      <c r="N378">
        <v>376</v>
      </c>
      <c r="O378">
        <f t="shared" si="8"/>
        <v>98203415845.285049</v>
      </c>
    </row>
    <row r="379" spans="14:15">
      <c r="N379">
        <v>377</v>
      </c>
      <c r="O379">
        <f t="shared" si="8"/>
        <v>104095620796.00217</v>
      </c>
    </row>
    <row r="380" spans="14:15">
      <c r="N380">
        <v>378</v>
      </c>
      <c r="O380">
        <f t="shared" si="8"/>
        <v>110341358043.76228</v>
      </c>
    </row>
    <row r="381" spans="14:15">
      <c r="N381">
        <v>379</v>
      </c>
      <c r="O381">
        <f t="shared" si="8"/>
        <v>116961839526.38805</v>
      </c>
    </row>
    <row r="382" spans="14:15">
      <c r="N382">
        <v>380</v>
      </c>
      <c r="O382">
        <f t="shared" si="8"/>
        <v>123979549897.97131</v>
      </c>
    </row>
    <row r="383" spans="14:15">
      <c r="N383">
        <v>381</v>
      </c>
      <c r="O383">
        <f t="shared" si="8"/>
        <v>131418322891.84966</v>
      </c>
    </row>
    <row r="384" spans="14:15">
      <c r="N384">
        <v>382</v>
      </c>
      <c r="O384">
        <f t="shared" si="8"/>
        <v>139303422265.3606</v>
      </c>
    </row>
    <row r="385" spans="14:15">
      <c r="N385">
        <v>383</v>
      </c>
      <c r="O385">
        <f t="shared" si="8"/>
        <v>147661627601.28229</v>
      </c>
    </row>
    <row r="386" spans="14:15">
      <c r="N386">
        <v>384</v>
      </c>
      <c r="O386">
        <f t="shared" si="8"/>
        <v>156521325257.35916</v>
      </c>
    </row>
    <row r="387" spans="14:15">
      <c r="N387">
        <v>385</v>
      </c>
      <c r="O387">
        <f t="shared" si="8"/>
        <v>165912604772.80075</v>
      </c>
    </row>
    <row r="388" spans="14:15">
      <c r="N388">
        <v>386</v>
      </c>
      <c r="O388">
        <f t="shared" si="8"/>
        <v>175867361059.16879</v>
      </c>
    </row>
    <row r="389" spans="14:15">
      <c r="N389">
        <v>387</v>
      </c>
      <c r="O389">
        <f t="shared" si="8"/>
        <v>186419402722.71896</v>
      </c>
    </row>
    <row r="390" spans="14:15">
      <c r="N390">
        <v>388</v>
      </c>
      <c r="O390">
        <f t="shared" si="8"/>
        <v>197604566886.08206</v>
      </c>
    </row>
    <row r="391" spans="14:15">
      <c r="N391">
        <v>389</v>
      </c>
      <c r="O391">
        <f t="shared" si="8"/>
        <v>209460840899.24701</v>
      </c>
    </row>
    <row r="392" spans="14:15">
      <c r="N392">
        <v>390</v>
      </c>
      <c r="O392">
        <f t="shared" si="8"/>
        <v>222028491353.20184</v>
      </c>
    </row>
  </sheetData>
  <mergeCells count="1">
    <mergeCell ref="H1:L2"/>
  </mergeCells>
  <pageMargins left="0.7" right="0.7" top="0.78740157499999996" bottom="0.78740157499999996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1"/>
  <sheetViews>
    <sheetView workbookViewId="0">
      <pane ySplit="1" topLeftCell="A2" activePane="bottomLeft" state="frozen"/>
      <selection pane="bottomLeft" activeCell="O7" sqref="O7"/>
    </sheetView>
  </sheetViews>
  <sheetFormatPr baseColWidth="10" defaultColWidth="9.140625" defaultRowHeight="15"/>
  <cols>
    <col min="2" max="2" width="16.28515625" bestFit="1" customWidth="1"/>
    <col min="3" max="3" width="21.7109375" bestFit="1" customWidth="1"/>
    <col min="4" max="4" width="18" bestFit="1" customWidth="1"/>
    <col min="5" max="5" width="17.140625" bestFit="1" customWidth="1"/>
    <col min="6" max="7" width="13.42578125" bestFit="1" customWidth="1"/>
    <col min="8" max="8" width="26.5703125" bestFit="1" customWidth="1"/>
  </cols>
  <sheetData>
    <row r="1" spans="1:17">
      <c r="A1" s="6" t="s">
        <v>5</v>
      </c>
      <c r="B1" s="6" t="s">
        <v>6</v>
      </c>
      <c r="C1" s="6" t="s">
        <v>7</v>
      </c>
      <c r="D1" s="6" t="s">
        <v>13</v>
      </c>
      <c r="E1" s="6" t="s">
        <v>8</v>
      </c>
      <c r="F1" s="9"/>
      <c r="G1" s="8"/>
      <c r="H1" s="6" t="s">
        <v>9</v>
      </c>
      <c r="I1" s="2">
        <v>2.5000000000000001E-2</v>
      </c>
    </row>
    <row r="2" spans="1:17">
      <c r="A2">
        <v>1</v>
      </c>
      <c r="B2">
        <f>(I2-C2)*(1+$I$1/12)</f>
        <v>254529.16666666669</v>
      </c>
      <c r="C2">
        <f t="shared" ref="C2:C65" si="0">IF(MOD(A2,12)=0,$I$3+$I$4,$I$3)</f>
        <v>1000</v>
      </c>
      <c r="D2">
        <f t="shared" ref="D2:D65" si="1">C2-E2</f>
        <v>529.16666666668607</v>
      </c>
      <c r="E2">
        <f>I2-B2</f>
        <v>470.83333333331393</v>
      </c>
      <c r="H2" s="6" t="s">
        <v>10</v>
      </c>
      <c r="I2">
        <v>255000</v>
      </c>
    </row>
    <row r="3" spans="1:17">
      <c r="A3">
        <v>2</v>
      </c>
      <c r="B3">
        <f t="shared" ref="B3:B66" si="2">(B2-C3)*(1+$I$1/12)</f>
        <v>254057.35243055559</v>
      </c>
      <c r="C3">
        <f t="shared" si="0"/>
        <v>1000</v>
      </c>
      <c r="D3">
        <f t="shared" si="1"/>
        <v>528.18576388890506</v>
      </c>
      <c r="E3">
        <f t="shared" ref="E3:E66" si="3">B2-B3</f>
        <v>471.81423611109494</v>
      </c>
      <c r="H3" s="6" t="s">
        <v>11</v>
      </c>
      <c r="I3">
        <v>1000</v>
      </c>
      <c r="M3" s="10" t="s">
        <v>14</v>
      </c>
      <c r="N3" s="11"/>
      <c r="O3" s="11"/>
      <c r="P3" s="11"/>
      <c r="Q3" s="12"/>
    </row>
    <row r="4" spans="1:17">
      <c r="A4">
        <v>3</v>
      </c>
      <c r="B4">
        <f t="shared" si="2"/>
        <v>253584.55524811929</v>
      </c>
      <c r="C4">
        <f t="shared" si="0"/>
        <v>1000</v>
      </c>
      <c r="D4">
        <f t="shared" si="1"/>
        <v>527.20281756369513</v>
      </c>
      <c r="E4">
        <f t="shared" si="3"/>
        <v>472.79718243630487</v>
      </c>
      <c r="H4" s="6" t="s">
        <v>12</v>
      </c>
      <c r="I4">
        <v>0</v>
      </c>
      <c r="M4" s="13"/>
      <c r="N4" s="14"/>
      <c r="O4" s="14"/>
      <c r="P4" s="14"/>
      <c r="Q4" s="15"/>
    </row>
    <row r="5" spans="1:17">
      <c r="A5">
        <v>4</v>
      </c>
      <c r="B5">
        <f t="shared" si="2"/>
        <v>253110.77307155289</v>
      </c>
      <c r="C5">
        <f t="shared" si="0"/>
        <v>1000</v>
      </c>
      <c r="D5">
        <f t="shared" si="1"/>
        <v>526.21782343360246</v>
      </c>
      <c r="E5">
        <f t="shared" si="3"/>
        <v>473.78217656639754</v>
      </c>
    </row>
    <row r="6" spans="1:17">
      <c r="A6">
        <v>5</v>
      </c>
      <c r="B6">
        <f t="shared" si="2"/>
        <v>252636.00384878533</v>
      </c>
      <c r="C6">
        <f t="shared" si="0"/>
        <v>1000</v>
      </c>
      <c r="D6">
        <f t="shared" si="1"/>
        <v>525.23077723244205</v>
      </c>
      <c r="E6">
        <f t="shared" si="3"/>
        <v>474.76922276755795</v>
      </c>
    </row>
    <row r="7" spans="1:17">
      <c r="A7">
        <v>6</v>
      </c>
      <c r="B7">
        <f t="shared" si="2"/>
        <v>252160.24552347034</v>
      </c>
      <c r="C7">
        <f t="shared" si="0"/>
        <v>1000</v>
      </c>
      <c r="D7">
        <f t="shared" si="1"/>
        <v>524.24167468500673</v>
      </c>
      <c r="E7">
        <f t="shared" si="3"/>
        <v>475.75832531499327</v>
      </c>
    </row>
    <row r="8" spans="1:17">
      <c r="A8">
        <v>7</v>
      </c>
      <c r="B8">
        <f t="shared" si="2"/>
        <v>251683.49603497758</v>
      </c>
      <c r="C8">
        <f t="shared" si="0"/>
        <v>1000</v>
      </c>
      <c r="D8">
        <f t="shared" si="1"/>
        <v>523.25051150724175</v>
      </c>
      <c r="E8">
        <f t="shared" si="3"/>
        <v>476.74948849275825</v>
      </c>
    </row>
    <row r="9" spans="1:17">
      <c r="A9">
        <v>8</v>
      </c>
      <c r="B9">
        <f t="shared" si="2"/>
        <v>251205.75331838379</v>
      </c>
      <c r="C9">
        <f t="shared" si="0"/>
        <v>1000</v>
      </c>
      <c r="D9">
        <f t="shared" si="1"/>
        <v>522.25728340621572</v>
      </c>
      <c r="E9">
        <f t="shared" si="3"/>
        <v>477.74271659378428</v>
      </c>
    </row>
    <row r="10" spans="1:17">
      <c r="A10">
        <v>9</v>
      </c>
      <c r="B10">
        <f t="shared" si="2"/>
        <v>250727.0153044638</v>
      </c>
      <c r="C10">
        <f t="shared" si="0"/>
        <v>1000</v>
      </c>
      <c r="D10">
        <f t="shared" si="1"/>
        <v>521.26198608000414</v>
      </c>
      <c r="E10">
        <f t="shared" si="3"/>
        <v>478.73801391999586</v>
      </c>
    </row>
    <row r="11" spans="1:17">
      <c r="A11">
        <v>10</v>
      </c>
      <c r="B11">
        <f t="shared" si="2"/>
        <v>250247.27991968146</v>
      </c>
      <c r="C11">
        <f t="shared" si="0"/>
        <v>1000</v>
      </c>
      <c r="D11">
        <f t="shared" si="1"/>
        <v>520.26461521766032</v>
      </c>
      <c r="E11">
        <f t="shared" si="3"/>
        <v>479.73538478233968</v>
      </c>
    </row>
    <row r="12" spans="1:17">
      <c r="A12">
        <v>11</v>
      </c>
      <c r="B12">
        <f t="shared" si="2"/>
        <v>249766.54508618082</v>
      </c>
      <c r="C12">
        <f t="shared" si="0"/>
        <v>1000</v>
      </c>
      <c r="D12">
        <f t="shared" si="1"/>
        <v>519.26516649936093</v>
      </c>
      <c r="E12">
        <f t="shared" si="3"/>
        <v>480.73483350063907</v>
      </c>
    </row>
    <row r="13" spans="1:17">
      <c r="A13">
        <v>12</v>
      </c>
      <c r="B13">
        <f t="shared" si="2"/>
        <v>249284.80872177705</v>
      </c>
      <c r="C13">
        <f t="shared" si="0"/>
        <v>1000</v>
      </c>
      <c r="D13">
        <f t="shared" si="1"/>
        <v>518.26363559623132</v>
      </c>
      <c r="E13">
        <f t="shared" si="3"/>
        <v>481.73636440376868</v>
      </c>
    </row>
    <row r="14" spans="1:17">
      <c r="A14">
        <v>13</v>
      </c>
      <c r="B14">
        <f t="shared" si="2"/>
        <v>248802.06873994746</v>
      </c>
      <c r="C14">
        <f t="shared" si="0"/>
        <v>1000</v>
      </c>
      <c r="D14">
        <f t="shared" si="1"/>
        <v>517.26001817040378</v>
      </c>
      <c r="E14">
        <f t="shared" si="3"/>
        <v>482.73998182959622</v>
      </c>
    </row>
    <row r="15" spans="1:17">
      <c r="A15">
        <v>14</v>
      </c>
      <c r="B15">
        <f t="shared" si="2"/>
        <v>248318.32304982239</v>
      </c>
      <c r="C15">
        <f t="shared" si="0"/>
        <v>1000</v>
      </c>
      <c r="D15">
        <f t="shared" si="1"/>
        <v>516.25430987493019</v>
      </c>
      <c r="E15">
        <f t="shared" si="3"/>
        <v>483.74569012506981</v>
      </c>
    </row>
    <row r="16" spans="1:17">
      <c r="A16">
        <v>15</v>
      </c>
      <c r="B16">
        <f t="shared" si="2"/>
        <v>247833.5695561762</v>
      </c>
      <c r="C16">
        <f t="shared" si="0"/>
        <v>1000</v>
      </c>
      <c r="D16">
        <f t="shared" si="1"/>
        <v>515.24650635381113</v>
      </c>
      <c r="E16">
        <f t="shared" si="3"/>
        <v>484.75349364618887</v>
      </c>
    </row>
    <row r="17" spans="1:5">
      <c r="A17">
        <v>16</v>
      </c>
      <c r="B17">
        <f t="shared" si="2"/>
        <v>247347.80615941825</v>
      </c>
      <c r="C17">
        <f t="shared" si="0"/>
        <v>1000</v>
      </c>
      <c r="D17">
        <f t="shared" si="1"/>
        <v>514.23660324205412</v>
      </c>
      <c r="E17">
        <f t="shared" si="3"/>
        <v>485.76339675794588</v>
      </c>
    </row>
    <row r="18" spans="1:5">
      <c r="A18">
        <v>17</v>
      </c>
      <c r="B18">
        <f t="shared" si="2"/>
        <v>246861.03075558372</v>
      </c>
      <c r="C18">
        <f t="shared" si="0"/>
        <v>1000</v>
      </c>
      <c r="D18">
        <f t="shared" si="1"/>
        <v>513.22459616546985</v>
      </c>
      <c r="E18">
        <f t="shared" si="3"/>
        <v>486.77540383453015</v>
      </c>
    </row>
    <row r="19" spans="1:5">
      <c r="A19">
        <v>18</v>
      </c>
      <c r="B19">
        <f t="shared" si="2"/>
        <v>246373.24123632454</v>
      </c>
      <c r="C19">
        <f t="shared" si="0"/>
        <v>1000</v>
      </c>
      <c r="D19">
        <f t="shared" si="1"/>
        <v>512.21048074081773</v>
      </c>
      <c r="E19">
        <f t="shared" si="3"/>
        <v>487.78951925918227</v>
      </c>
    </row>
    <row r="20" spans="1:5">
      <c r="A20">
        <v>19</v>
      </c>
      <c r="B20">
        <f t="shared" si="2"/>
        <v>245884.43548890023</v>
      </c>
      <c r="C20">
        <f t="shared" si="0"/>
        <v>1000</v>
      </c>
      <c r="D20">
        <f t="shared" si="1"/>
        <v>511.19425257568946</v>
      </c>
      <c r="E20">
        <f t="shared" si="3"/>
        <v>488.80574742431054</v>
      </c>
    </row>
    <row r="21" spans="1:5">
      <c r="A21">
        <v>20</v>
      </c>
      <c r="B21">
        <f t="shared" si="2"/>
        <v>245394.6113961688</v>
      </c>
      <c r="C21">
        <f t="shared" si="0"/>
        <v>1000</v>
      </c>
      <c r="D21">
        <f t="shared" si="1"/>
        <v>510.17590726856724</v>
      </c>
      <c r="E21">
        <f t="shared" si="3"/>
        <v>489.82409273143276</v>
      </c>
    </row>
    <row r="22" spans="1:5">
      <c r="A22">
        <v>21</v>
      </c>
      <c r="B22">
        <f t="shared" si="2"/>
        <v>244903.7668365775</v>
      </c>
      <c r="C22">
        <f t="shared" si="0"/>
        <v>1000</v>
      </c>
      <c r="D22">
        <f t="shared" si="1"/>
        <v>509.15544040870736</v>
      </c>
      <c r="E22">
        <f t="shared" si="3"/>
        <v>490.84455959129264</v>
      </c>
    </row>
    <row r="23" spans="1:5">
      <c r="A23">
        <v>22</v>
      </c>
      <c r="B23">
        <f t="shared" si="2"/>
        <v>244411.89968415373</v>
      </c>
      <c r="C23">
        <f t="shared" si="0"/>
        <v>1000</v>
      </c>
      <c r="D23">
        <f t="shared" si="1"/>
        <v>508.1328475762275</v>
      </c>
      <c r="E23">
        <f t="shared" si="3"/>
        <v>491.8671524237725</v>
      </c>
    </row>
    <row r="24" spans="1:5">
      <c r="A24">
        <v>23</v>
      </c>
      <c r="B24">
        <f t="shared" si="2"/>
        <v>243919.00780849575</v>
      </c>
      <c r="C24">
        <f t="shared" si="0"/>
        <v>1000</v>
      </c>
      <c r="D24">
        <f t="shared" si="1"/>
        <v>507.10812434201944</v>
      </c>
      <c r="E24">
        <f t="shared" si="3"/>
        <v>492.89187565798056</v>
      </c>
    </row>
    <row r="25" spans="1:5">
      <c r="A25">
        <v>24</v>
      </c>
      <c r="B25">
        <f t="shared" si="2"/>
        <v>243425.08907476347</v>
      </c>
      <c r="C25">
        <f t="shared" si="0"/>
        <v>1000</v>
      </c>
      <c r="D25">
        <f t="shared" si="1"/>
        <v>506.08126626771991</v>
      </c>
      <c r="E25">
        <f t="shared" si="3"/>
        <v>493.91873373228009</v>
      </c>
    </row>
    <row r="26" spans="1:5">
      <c r="A26">
        <v>25</v>
      </c>
      <c r="B26">
        <f t="shared" si="2"/>
        <v>242930.14134366924</v>
      </c>
      <c r="C26">
        <f t="shared" si="0"/>
        <v>1000</v>
      </c>
      <c r="D26">
        <f t="shared" si="1"/>
        <v>505.05226890576887</v>
      </c>
      <c r="E26">
        <f t="shared" si="3"/>
        <v>494.94773109423113</v>
      </c>
    </row>
    <row r="27" spans="1:5">
      <c r="A27">
        <v>26</v>
      </c>
      <c r="B27">
        <f t="shared" si="2"/>
        <v>242434.16247146856</v>
      </c>
      <c r="C27">
        <f t="shared" si="0"/>
        <v>1000</v>
      </c>
      <c r="D27">
        <f t="shared" si="1"/>
        <v>504.02112779932213</v>
      </c>
      <c r="E27">
        <f t="shared" si="3"/>
        <v>495.97887220067787</v>
      </c>
    </row>
    <row r="28" spans="1:5">
      <c r="A28">
        <v>27</v>
      </c>
      <c r="B28">
        <f t="shared" si="2"/>
        <v>241937.15030995081</v>
      </c>
      <c r="C28">
        <f t="shared" si="0"/>
        <v>1000</v>
      </c>
      <c r="D28">
        <f t="shared" si="1"/>
        <v>502.98783848225139</v>
      </c>
      <c r="E28">
        <f t="shared" si="3"/>
        <v>497.01216151774861</v>
      </c>
    </row>
    <row r="29" spans="1:5">
      <c r="A29">
        <v>28</v>
      </c>
      <c r="B29">
        <f t="shared" si="2"/>
        <v>241439.1027064299</v>
      </c>
      <c r="C29">
        <f t="shared" si="0"/>
        <v>1000</v>
      </c>
      <c r="D29">
        <f t="shared" si="1"/>
        <v>501.95239647908602</v>
      </c>
      <c r="E29">
        <f t="shared" si="3"/>
        <v>498.04760352091398</v>
      </c>
    </row>
    <row r="30" spans="1:5">
      <c r="A30">
        <v>29</v>
      </c>
      <c r="B30">
        <f t="shared" si="2"/>
        <v>240940.017503735</v>
      </c>
      <c r="C30">
        <f t="shared" si="0"/>
        <v>1000</v>
      </c>
      <c r="D30">
        <f t="shared" si="1"/>
        <v>500.91479730510036</v>
      </c>
      <c r="E30">
        <f t="shared" si="3"/>
        <v>499.08520269489964</v>
      </c>
    </row>
    <row r="31" spans="1:5">
      <c r="A31">
        <v>30</v>
      </c>
      <c r="B31">
        <f t="shared" si="2"/>
        <v>240439.89254020114</v>
      </c>
      <c r="C31">
        <f t="shared" si="0"/>
        <v>1000</v>
      </c>
      <c r="D31">
        <f t="shared" si="1"/>
        <v>499.87503646613914</v>
      </c>
      <c r="E31">
        <f t="shared" si="3"/>
        <v>500.12496353386086</v>
      </c>
    </row>
    <row r="32" spans="1:5">
      <c r="A32">
        <v>31</v>
      </c>
      <c r="B32">
        <f t="shared" si="2"/>
        <v>239938.7256496599</v>
      </c>
      <c r="C32">
        <f t="shared" si="0"/>
        <v>1000</v>
      </c>
      <c r="D32">
        <f t="shared" si="1"/>
        <v>498.83310945876292</v>
      </c>
      <c r="E32">
        <f t="shared" si="3"/>
        <v>501.16689054123708</v>
      </c>
    </row>
    <row r="33" spans="1:5">
      <c r="A33">
        <v>32</v>
      </c>
      <c r="B33">
        <f t="shared" si="2"/>
        <v>239436.51466143006</v>
      </c>
      <c r="C33">
        <f t="shared" si="0"/>
        <v>1000</v>
      </c>
      <c r="D33">
        <f t="shared" si="1"/>
        <v>497.78901177016087</v>
      </c>
      <c r="E33">
        <f t="shared" si="3"/>
        <v>502.21098822983913</v>
      </c>
    </row>
    <row r="34" spans="1:5">
      <c r="A34">
        <v>33</v>
      </c>
      <c r="B34">
        <f t="shared" si="2"/>
        <v>238933.25740030807</v>
      </c>
      <c r="C34">
        <f t="shared" si="0"/>
        <v>1000</v>
      </c>
      <c r="D34">
        <f t="shared" si="1"/>
        <v>496.74273887800518</v>
      </c>
      <c r="E34">
        <f t="shared" si="3"/>
        <v>503.25726112199482</v>
      </c>
    </row>
    <row r="35" spans="1:5">
      <c r="A35">
        <v>34</v>
      </c>
      <c r="B35">
        <f t="shared" si="2"/>
        <v>238428.95168655872</v>
      </c>
      <c r="C35">
        <f t="shared" si="0"/>
        <v>1000</v>
      </c>
      <c r="D35">
        <f t="shared" si="1"/>
        <v>495.69428625065484</v>
      </c>
      <c r="E35">
        <f t="shared" si="3"/>
        <v>504.30571374934516</v>
      </c>
    </row>
    <row r="36" spans="1:5">
      <c r="A36">
        <v>35</v>
      </c>
      <c r="B36">
        <f t="shared" si="2"/>
        <v>237923.59533590573</v>
      </c>
      <c r="C36">
        <f t="shared" si="0"/>
        <v>1000</v>
      </c>
      <c r="D36">
        <f t="shared" si="1"/>
        <v>494.64364934701007</v>
      </c>
      <c r="E36">
        <f t="shared" si="3"/>
        <v>505.35635065298993</v>
      </c>
    </row>
    <row r="37" spans="1:5">
      <c r="A37">
        <v>36</v>
      </c>
      <c r="B37">
        <f t="shared" si="2"/>
        <v>237417.18615952221</v>
      </c>
      <c r="C37">
        <f t="shared" si="0"/>
        <v>1000</v>
      </c>
      <c r="D37">
        <f t="shared" si="1"/>
        <v>493.59082361648325</v>
      </c>
      <c r="E37">
        <f t="shared" si="3"/>
        <v>506.40917638351675</v>
      </c>
    </row>
    <row r="38" spans="1:5">
      <c r="A38">
        <v>37</v>
      </c>
      <c r="B38">
        <f t="shared" si="2"/>
        <v>236909.72196402124</v>
      </c>
      <c r="C38">
        <f t="shared" si="0"/>
        <v>1000</v>
      </c>
      <c r="D38">
        <f t="shared" si="1"/>
        <v>492.53580449902802</v>
      </c>
      <c r="E38">
        <f t="shared" si="3"/>
        <v>507.46419550097198</v>
      </c>
    </row>
    <row r="39" spans="1:5">
      <c r="A39">
        <v>38</v>
      </c>
      <c r="B39">
        <f t="shared" si="2"/>
        <v>236401.20055144632</v>
      </c>
      <c r="C39">
        <f t="shared" si="0"/>
        <v>1000</v>
      </c>
      <c r="D39">
        <f t="shared" si="1"/>
        <v>491.47858742508106</v>
      </c>
      <c r="E39">
        <f t="shared" si="3"/>
        <v>508.52141257491894</v>
      </c>
    </row>
    <row r="40" spans="1:5">
      <c r="A40">
        <v>39</v>
      </c>
      <c r="B40">
        <f t="shared" si="2"/>
        <v>235891.61971926186</v>
      </c>
      <c r="C40">
        <f t="shared" si="0"/>
        <v>1000</v>
      </c>
      <c r="D40">
        <f t="shared" si="1"/>
        <v>490.419167815533</v>
      </c>
      <c r="E40">
        <f t="shared" si="3"/>
        <v>509.580832184467</v>
      </c>
    </row>
    <row r="41" spans="1:5">
      <c r="A41">
        <v>40</v>
      </c>
      <c r="B41">
        <f t="shared" si="2"/>
        <v>235380.97726034367</v>
      </c>
      <c r="C41">
        <f t="shared" si="0"/>
        <v>1000</v>
      </c>
      <c r="D41">
        <f t="shared" si="1"/>
        <v>489.35754108181573</v>
      </c>
      <c r="E41">
        <f t="shared" si="3"/>
        <v>510.64245891818427</v>
      </c>
    </row>
    <row r="42" spans="1:5">
      <c r="A42">
        <v>41</v>
      </c>
      <c r="B42">
        <f t="shared" si="2"/>
        <v>234869.2709629694</v>
      </c>
      <c r="C42">
        <f t="shared" si="0"/>
        <v>1000</v>
      </c>
      <c r="D42">
        <f t="shared" si="1"/>
        <v>488.29370262572775</v>
      </c>
      <c r="E42">
        <f t="shared" si="3"/>
        <v>511.70629737427225</v>
      </c>
    </row>
    <row r="43" spans="1:5">
      <c r="A43">
        <v>42</v>
      </c>
      <c r="B43">
        <f t="shared" si="2"/>
        <v>234356.49861080895</v>
      </c>
      <c r="C43">
        <f t="shared" si="0"/>
        <v>1000</v>
      </c>
      <c r="D43">
        <f t="shared" si="1"/>
        <v>487.22764783955063</v>
      </c>
      <c r="E43">
        <f t="shared" si="3"/>
        <v>512.77235216044937</v>
      </c>
    </row>
    <row r="44" spans="1:5">
      <c r="A44">
        <v>43</v>
      </c>
      <c r="B44">
        <f t="shared" si="2"/>
        <v>233842.65798291482</v>
      </c>
      <c r="C44">
        <f t="shared" si="0"/>
        <v>1000</v>
      </c>
      <c r="D44">
        <f t="shared" si="1"/>
        <v>486.15937210587435</v>
      </c>
      <c r="E44">
        <f t="shared" si="3"/>
        <v>513.84062789412565</v>
      </c>
    </row>
    <row r="45" spans="1:5">
      <c r="A45">
        <v>44</v>
      </c>
      <c r="B45">
        <f t="shared" si="2"/>
        <v>233327.7468537126</v>
      </c>
      <c r="C45">
        <f t="shared" si="0"/>
        <v>1000</v>
      </c>
      <c r="D45">
        <f t="shared" si="1"/>
        <v>485.08887079777196</v>
      </c>
      <c r="E45">
        <f t="shared" si="3"/>
        <v>514.91112920222804</v>
      </c>
    </row>
    <row r="46" spans="1:5">
      <c r="A46">
        <v>45</v>
      </c>
      <c r="B46">
        <f t="shared" si="2"/>
        <v>232811.76299299119</v>
      </c>
      <c r="C46">
        <f t="shared" si="0"/>
        <v>1000</v>
      </c>
      <c r="D46">
        <f t="shared" si="1"/>
        <v>484.0161392785958</v>
      </c>
      <c r="E46">
        <f t="shared" si="3"/>
        <v>515.9838607214042</v>
      </c>
    </row>
    <row r="47" spans="1:5">
      <c r="A47">
        <v>46</v>
      </c>
      <c r="B47">
        <f t="shared" si="2"/>
        <v>232294.70416589329</v>
      </c>
      <c r="C47">
        <f t="shared" si="0"/>
        <v>1000</v>
      </c>
      <c r="D47">
        <f t="shared" si="1"/>
        <v>482.94117290209397</v>
      </c>
      <c r="E47">
        <f t="shared" si="3"/>
        <v>517.05882709790603</v>
      </c>
    </row>
    <row r="48" spans="1:5">
      <c r="A48">
        <v>47</v>
      </c>
      <c r="B48">
        <f t="shared" si="2"/>
        <v>231776.56813290558</v>
      </c>
      <c r="C48">
        <f t="shared" si="0"/>
        <v>1000</v>
      </c>
      <c r="D48">
        <f t="shared" si="1"/>
        <v>481.86396701229387</v>
      </c>
      <c r="E48">
        <f t="shared" si="3"/>
        <v>518.13603298770613</v>
      </c>
    </row>
    <row r="49" spans="1:5">
      <c r="A49">
        <v>48</v>
      </c>
      <c r="B49">
        <f t="shared" si="2"/>
        <v>231257.35264984917</v>
      </c>
      <c r="C49">
        <f t="shared" si="0"/>
        <v>1000</v>
      </c>
      <c r="D49">
        <f t="shared" si="1"/>
        <v>480.78451694358955</v>
      </c>
      <c r="E49">
        <f t="shared" si="3"/>
        <v>519.21548305641045</v>
      </c>
    </row>
    <row r="50" spans="1:5">
      <c r="A50">
        <v>49</v>
      </c>
      <c r="B50">
        <f t="shared" si="2"/>
        <v>230737.05546786971</v>
      </c>
      <c r="C50">
        <f t="shared" si="0"/>
        <v>1000</v>
      </c>
      <c r="D50">
        <f t="shared" si="1"/>
        <v>479.70281802053796</v>
      </c>
      <c r="E50">
        <f t="shared" si="3"/>
        <v>520.29718197946204</v>
      </c>
    </row>
    <row r="51" spans="1:5">
      <c r="A51">
        <v>50</v>
      </c>
      <c r="B51">
        <f t="shared" si="2"/>
        <v>230215.6743334278</v>
      </c>
      <c r="C51">
        <f t="shared" si="0"/>
        <v>1000</v>
      </c>
      <c r="D51">
        <f t="shared" si="1"/>
        <v>478.61886555809178</v>
      </c>
      <c r="E51">
        <f t="shared" si="3"/>
        <v>521.38113444190822</v>
      </c>
    </row>
    <row r="52" spans="1:5">
      <c r="A52">
        <v>51</v>
      </c>
      <c r="B52">
        <f t="shared" si="2"/>
        <v>229693.20698828914</v>
      </c>
      <c r="C52">
        <f t="shared" si="0"/>
        <v>1000</v>
      </c>
      <c r="D52">
        <f t="shared" si="1"/>
        <v>477.53265486133751</v>
      </c>
      <c r="E52">
        <f t="shared" si="3"/>
        <v>522.46734513866249</v>
      </c>
    </row>
    <row r="53" spans="1:5">
      <c r="A53">
        <v>52</v>
      </c>
      <c r="B53">
        <f t="shared" si="2"/>
        <v>229169.65116951475</v>
      </c>
      <c r="C53">
        <f t="shared" si="0"/>
        <v>1000</v>
      </c>
      <c r="D53">
        <f t="shared" si="1"/>
        <v>476.44418122561183</v>
      </c>
      <c r="E53">
        <f t="shared" si="3"/>
        <v>523.55581877438817</v>
      </c>
    </row>
    <row r="54" spans="1:5">
      <c r="A54">
        <v>53</v>
      </c>
      <c r="B54">
        <f t="shared" si="2"/>
        <v>228645.00460945125</v>
      </c>
      <c r="C54">
        <f t="shared" si="0"/>
        <v>1000</v>
      </c>
      <c r="D54">
        <f t="shared" si="1"/>
        <v>475.35343993650167</v>
      </c>
      <c r="E54">
        <f t="shared" si="3"/>
        <v>524.64656006349833</v>
      </c>
    </row>
    <row r="55" spans="1:5">
      <c r="A55">
        <v>54</v>
      </c>
      <c r="B55">
        <f t="shared" si="2"/>
        <v>228119.26503572098</v>
      </c>
      <c r="C55">
        <f t="shared" si="0"/>
        <v>1000</v>
      </c>
      <c r="D55">
        <f t="shared" si="1"/>
        <v>474.26042626972776</v>
      </c>
      <c r="E55">
        <f t="shared" si="3"/>
        <v>525.73957373027224</v>
      </c>
    </row>
    <row r="56" spans="1:5">
      <c r="A56">
        <v>55</v>
      </c>
      <c r="B56">
        <f t="shared" si="2"/>
        <v>227592.43017121209</v>
      </c>
      <c r="C56">
        <f t="shared" si="0"/>
        <v>1000</v>
      </c>
      <c r="D56">
        <f t="shared" si="1"/>
        <v>473.16513549111551</v>
      </c>
      <c r="E56">
        <f t="shared" si="3"/>
        <v>526.83486450888449</v>
      </c>
    </row>
    <row r="57" spans="1:5">
      <c r="A57">
        <v>56</v>
      </c>
      <c r="B57">
        <f t="shared" si="2"/>
        <v>227064.49773406881</v>
      </c>
      <c r="C57">
        <f t="shared" si="0"/>
        <v>1000</v>
      </c>
      <c r="D57">
        <f t="shared" si="1"/>
        <v>472.06756285671145</v>
      </c>
      <c r="E57">
        <f t="shared" si="3"/>
        <v>527.93243714328855</v>
      </c>
    </row>
    <row r="58" spans="1:5">
      <c r="A58">
        <v>57</v>
      </c>
      <c r="B58">
        <f t="shared" si="2"/>
        <v>226535.46543768147</v>
      </c>
      <c r="C58">
        <f t="shared" si="0"/>
        <v>1000</v>
      </c>
      <c r="D58">
        <f t="shared" si="1"/>
        <v>470.96770361266681</v>
      </c>
      <c r="E58">
        <f t="shared" si="3"/>
        <v>529.03229638733319</v>
      </c>
    </row>
    <row r="59" spans="1:5">
      <c r="A59">
        <v>58</v>
      </c>
      <c r="B59">
        <f t="shared" si="2"/>
        <v>226005.33099067665</v>
      </c>
      <c r="C59">
        <f t="shared" si="0"/>
        <v>1000</v>
      </c>
      <c r="D59">
        <f t="shared" si="1"/>
        <v>469.86555299517931</v>
      </c>
      <c r="E59">
        <f t="shared" si="3"/>
        <v>530.13444700482069</v>
      </c>
    </row>
    <row r="60" spans="1:5">
      <c r="A60">
        <v>59</v>
      </c>
      <c r="B60">
        <f t="shared" si="2"/>
        <v>225474.09209690726</v>
      </c>
      <c r="C60">
        <f t="shared" si="0"/>
        <v>1000</v>
      </c>
      <c r="D60">
        <f t="shared" si="1"/>
        <v>468.76110623060958</v>
      </c>
      <c r="E60">
        <f t="shared" si="3"/>
        <v>531.23889376939042</v>
      </c>
    </row>
    <row r="61" spans="1:5">
      <c r="A61">
        <v>60</v>
      </c>
      <c r="B61">
        <f t="shared" si="2"/>
        <v>224941.74645544251</v>
      </c>
      <c r="C61">
        <f t="shared" si="0"/>
        <v>1000</v>
      </c>
      <c r="D61">
        <f t="shared" si="1"/>
        <v>467.65435853524832</v>
      </c>
      <c r="E61">
        <f t="shared" si="3"/>
        <v>532.34564146475168</v>
      </c>
    </row>
    <row r="62" spans="1:5">
      <c r="A62">
        <v>61</v>
      </c>
      <c r="B62">
        <f t="shared" si="2"/>
        <v>224408.29176055803</v>
      </c>
      <c r="C62">
        <f t="shared" si="0"/>
        <v>1000</v>
      </c>
      <c r="D62">
        <f t="shared" si="1"/>
        <v>466.54530511552002</v>
      </c>
      <c r="E62">
        <f t="shared" si="3"/>
        <v>533.45469488447998</v>
      </c>
    </row>
    <row r="63" spans="1:5">
      <c r="A63">
        <v>62</v>
      </c>
      <c r="B63">
        <f t="shared" si="2"/>
        <v>223873.7257017259</v>
      </c>
      <c r="C63">
        <f t="shared" si="0"/>
        <v>1000</v>
      </c>
      <c r="D63">
        <f t="shared" si="1"/>
        <v>465.43394116786658</v>
      </c>
      <c r="E63">
        <f t="shared" si="3"/>
        <v>534.56605883213342</v>
      </c>
    </row>
    <row r="64" spans="1:5">
      <c r="A64">
        <v>63</v>
      </c>
      <c r="B64">
        <f t="shared" si="2"/>
        <v>223338.04596360453</v>
      </c>
      <c r="C64">
        <f t="shared" si="0"/>
        <v>1000</v>
      </c>
      <c r="D64">
        <f t="shared" si="1"/>
        <v>464.32026187863084</v>
      </c>
      <c r="E64">
        <f t="shared" si="3"/>
        <v>535.67973812136916</v>
      </c>
    </row>
    <row r="65" spans="1:8">
      <c r="A65">
        <v>64</v>
      </c>
      <c r="B65">
        <f t="shared" si="2"/>
        <v>222801.25022602873</v>
      </c>
      <c r="C65">
        <f t="shared" si="0"/>
        <v>1000</v>
      </c>
      <c r="D65">
        <f t="shared" si="1"/>
        <v>463.20426242420217</v>
      </c>
      <c r="E65">
        <f t="shared" si="3"/>
        <v>536.79573757579783</v>
      </c>
    </row>
    <row r="66" spans="1:8">
      <c r="A66">
        <v>65</v>
      </c>
      <c r="B66">
        <f t="shared" si="2"/>
        <v>222263.33616399966</v>
      </c>
      <c r="C66">
        <f t="shared" ref="C66:C129" si="4">IF(MOD(A66,12)=0,$I$3+$I$4,$I$3)</f>
        <v>1000</v>
      </c>
      <c r="D66">
        <f t="shared" ref="D66:D129" si="5">C66-E66</f>
        <v>462.08593797092908</v>
      </c>
      <c r="E66">
        <f t="shared" si="3"/>
        <v>537.91406202907092</v>
      </c>
    </row>
    <row r="67" spans="1:8">
      <c r="A67">
        <v>66</v>
      </c>
      <c r="B67">
        <f t="shared" ref="B67:B130" si="6">(B66-C67)*(1+$I$1/12)</f>
        <v>221724.30144767469</v>
      </c>
      <c r="C67">
        <f t="shared" si="4"/>
        <v>1000</v>
      </c>
      <c r="D67">
        <f t="shared" si="5"/>
        <v>460.96528367503197</v>
      </c>
      <c r="E67">
        <f t="shared" ref="E67:E130" si="7">B66-B67</f>
        <v>539.03471632496803</v>
      </c>
      <c r="H67">
        <f>66/12</f>
        <v>5.5</v>
      </c>
    </row>
    <row r="68" spans="1:8">
      <c r="A68">
        <v>67</v>
      </c>
      <c r="B68">
        <f t="shared" si="6"/>
        <v>221184.14374235738</v>
      </c>
      <c r="C68">
        <f t="shared" si="4"/>
        <v>1000</v>
      </c>
      <c r="D68">
        <f t="shared" si="5"/>
        <v>459.84229468269041</v>
      </c>
      <c r="E68">
        <f t="shared" si="7"/>
        <v>540.15770531730959</v>
      </c>
    </row>
    <row r="69" spans="1:8">
      <c r="A69">
        <v>68</v>
      </c>
      <c r="B69">
        <f t="shared" si="6"/>
        <v>220642.86070848731</v>
      </c>
      <c r="C69">
        <f t="shared" si="4"/>
        <v>1000</v>
      </c>
      <c r="D69">
        <f t="shared" si="5"/>
        <v>458.71696612992673</v>
      </c>
      <c r="E69">
        <f t="shared" si="7"/>
        <v>541.28303387007327</v>
      </c>
    </row>
    <row r="70" spans="1:8">
      <c r="A70">
        <v>69</v>
      </c>
      <c r="B70">
        <f t="shared" si="6"/>
        <v>220100.45000163</v>
      </c>
      <c r="C70">
        <f t="shared" si="4"/>
        <v>1000</v>
      </c>
      <c r="D70">
        <f t="shared" si="5"/>
        <v>457.58929314269335</v>
      </c>
      <c r="E70">
        <f t="shared" si="7"/>
        <v>542.41070685730665</v>
      </c>
    </row>
    <row r="71" spans="1:8">
      <c r="A71">
        <v>70</v>
      </c>
      <c r="B71">
        <f t="shared" si="6"/>
        <v>219556.90927246676</v>
      </c>
      <c r="C71">
        <f t="shared" si="4"/>
        <v>1000</v>
      </c>
      <c r="D71">
        <f t="shared" si="5"/>
        <v>456.45927083675633</v>
      </c>
      <c r="E71">
        <f t="shared" si="7"/>
        <v>543.54072916324367</v>
      </c>
    </row>
    <row r="72" spans="1:8">
      <c r="A72">
        <v>71</v>
      </c>
      <c r="B72">
        <f t="shared" si="6"/>
        <v>219012.23616678442</v>
      </c>
      <c r="C72">
        <f t="shared" si="4"/>
        <v>1000</v>
      </c>
      <c r="D72">
        <f t="shared" si="5"/>
        <v>455.3268943176663</v>
      </c>
      <c r="E72">
        <f t="shared" si="7"/>
        <v>544.6731056823337</v>
      </c>
    </row>
    <row r="73" spans="1:8">
      <c r="A73">
        <v>72</v>
      </c>
      <c r="B73">
        <f t="shared" si="6"/>
        <v>218466.42832546524</v>
      </c>
      <c r="C73">
        <f t="shared" si="4"/>
        <v>1000</v>
      </c>
      <c r="D73">
        <f t="shared" si="5"/>
        <v>454.19215868081665</v>
      </c>
      <c r="E73">
        <f t="shared" si="7"/>
        <v>545.80784131918335</v>
      </c>
    </row>
    <row r="74" spans="1:8">
      <c r="A74">
        <v>73</v>
      </c>
      <c r="B74">
        <f t="shared" si="6"/>
        <v>217919.48338447665</v>
      </c>
      <c r="C74">
        <f t="shared" si="4"/>
        <v>1000</v>
      </c>
      <c r="D74">
        <f t="shared" si="5"/>
        <v>453.05505901141441</v>
      </c>
      <c r="E74">
        <f t="shared" si="7"/>
        <v>546.94494098858559</v>
      </c>
    </row>
    <row r="75" spans="1:8">
      <c r="A75">
        <v>74</v>
      </c>
      <c r="B75">
        <f t="shared" si="6"/>
        <v>217371.39897486099</v>
      </c>
      <c r="C75">
        <f t="shared" si="4"/>
        <v>1000</v>
      </c>
      <c r="D75">
        <f t="shared" si="5"/>
        <v>451.91559038433479</v>
      </c>
      <c r="E75">
        <f t="shared" si="7"/>
        <v>548.08440961566521</v>
      </c>
    </row>
    <row r="76" spans="1:8">
      <c r="A76">
        <v>75</v>
      </c>
      <c r="B76">
        <f t="shared" si="6"/>
        <v>216822.17272272531</v>
      </c>
      <c r="C76">
        <f t="shared" si="4"/>
        <v>1000</v>
      </c>
      <c r="D76">
        <f t="shared" si="5"/>
        <v>450.77374786432483</v>
      </c>
      <c r="E76">
        <f t="shared" si="7"/>
        <v>549.22625213567517</v>
      </c>
    </row>
    <row r="77" spans="1:8">
      <c r="A77">
        <v>76</v>
      </c>
      <c r="B77">
        <f t="shared" si="6"/>
        <v>216271.80224923103</v>
      </c>
      <c r="C77">
        <f t="shared" si="4"/>
        <v>1000</v>
      </c>
      <c r="D77">
        <f t="shared" si="5"/>
        <v>449.62952650571242</v>
      </c>
      <c r="E77">
        <f t="shared" si="7"/>
        <v>550.37047349428758</v>
      </c>
    </row>
    <row r="78" spans="1:8">
      <c r="A78">
        <v>77</v>
      </c>
      <c r="B78">
        <f t="shared" si="6"/>
        <v>215720.28517058361</v>
      </c>
      <c r="C78">
        <f t="shared" si="4"/>
        <v>1000</v>
      </c>
      <c r="D78">
        <f t="shared" si="5"/>
        <v>448.48292135258089</v>
      </c>
      <c r="E78">
        <f t="shared" si="7"/>
        <v>551.51707864741911</v>
      </c>
    </row>
    <row r="79" spans="1:8">
      <c r="A79">
        <v>78</v>
      </c>
      <c r="B79">
        <f t="shared" si="6"/>
        <v>215167.61909802235</v>
      </c>
      <c r="C79">
        <f t="shared" si="4"/>
        <v>1000</v>
      </c>
      <c r="D79">
        <f t="shared" si="5"/>
        <v>447.33392743873992</v>
      </c>
      <c r="E79">
        <f t="shared" si="7"/>
        <v>552.66607256126008</v>
      </c>
    </row>
    <row r="80" spans="1:8">
      <c r="A80">
        <v>79</v>
      </c>
      <c r="B80">
        <f t="shared" si="6"/>
        <v>214613.80163780993</v>
      </c>
      <c r="C80">
        <f t="shared" si="4"/>
        <v>1000</v>
      </c>
      <c r="D80">
        <f t="shared" si="5"/>
        <v>446.18253978758003</v>
      </c>
      <c r="E80">
        <f t="shared" si="7"/>
        <v>553.81746021241997</v>
      </c>
    </row>
    <row r="81" spans="1:8">
      <c r="A81">
        <v>80</v>
      </c>
      <c r="B81">
        <f t="shared" si="6"/>
        <v>214058.83039122206</v>
      </c>
      <c r="C81">
        <f t="shared" si="4"/>
        <v>1000</v>
      </c>
      <c r="D81">
        <f t="shared" si="5"/>
        <v>445.02875341213075</v>
      </c>
      <c r="E81">
        <f t="shared" si="7"/>
        <v>554.97124658786925</v>
      </c>
    </row>
    <row r="82" spans="1:8">
      <c r="A82">
        <v>81</v>
      </c>
      <c r="B82">
        <f t="shared" si="6"/>
        <v>213502.70295453712</v>
      </c>
      <c r="C82">
        <f t="shared" si="4"/>
        <v>1000</v>
      </c>
      <c r="D82">
        <f t="shared" si="5"/>
        <v>443.87256331506069</v>
      </c>
      <c r="E82">
        <f t="shared" si="7"/>
        <v>556.12743668493931</v>
      </c>
    </row>
    <row r="83" spans="1:8">
      <c r="A83">
        <v>82</v>
      </c>
      <c r="B83">
        <f t="shared" si="6"/>
        <v>212945.41691902577</v>
      </c>
      <c r="C83">
        <f t="shared" si="4"/>
        <v>1000</v>
      </c>
      <c r="D83">
        <f t="shared" si="5"/>
        <v>442.71396448864834</v>
      </c>
      <c r="E83">
        <f t="shared" si="7"/>
        <v>557.28603551135166</v>
      </c>
    </row>
    <row r="84" spans="1:8">
      <c r="A84">
        <v>83</v>
      </c>
      <c r="B84">
        <f t="shared" si="6"/>
        <v>212386.96987094043</v>
      </c>
      <c r="C84">
        <f t="shared" si="4"/>
        <v>1000</v>
      </c>
      <c r="D84">
        <f t="shared" si="5"/>
        <v>441.55295191466575</v>
      </c>
      <c r="E84">
        <f t="shared" si="7"/>
        <v>558.44704808533425</v>
      </c>
    </row>
    <row r="85" spans="1:8">
      <c r="A85">
        <v>84</v>
      </c>
      <c r="B85">
        <f t="shared" si="6"/>
        <v>211827.35939150493</v>
      </c>
      <c r="C85">
        <f t="shared" si="4"/>
        <v>1000</v>
      </c>
      <c r="D85">
        <f t="shared" si="5"/>
        <v>440.38952056449489</v>
      </c>
      <c r="E85">
        <f t="shared" si="7"/>
        <v>559.61047943550511</v>
      </c>
    </row>
    <row r="86" spans="1:8">
      <c r="A86">
        <v>85</v>
      </c>
      <c r="B86">
        <f t="shared" si="6"/>
        <v>211266.58305690391</v>
      </c>
      <c r="C86">
        <f t="shared" si="4"/>
        <v>1000</v>
      </c>
      <c r="D86">
        <f t="shared" si="5"/>
        <v>439.22366539898212</v>
      </c>
      <c r="E86">
        <f t="shared" si="7"/>
        <v>560.77633460101788</v>
      </c>
      <c r="H86">
        <f>85/12</f>
        <v>7.083333333333333</v>
      </c>
    </row>
    <row r="87" spans="1:8">
      <c r="A87">
        <v>86</v>
      </c>
      <c r="B87">
        <f t="shared" si="6"/>
        <v>210704.63843827249</v>
      </c>
      <c r="C87">
        <f t="shared" si="4"/>
        <v>1000</v>
      </c>
      <c r="D87">
        <f t="shared" si="5"/>
        <v>438.05538136858377</v>
      </c>
      <c r="E87">
        <f t="shared" si="7"/>
        <v>561.94461863141623</v>
      </c>
    </row>
    <row r="88" spans="1:8">
      <c r="A88">
        <v>87</v>
      </c>
      <c r="B88">
        <f t="shared" si="6"/>
        <v>210141.52310168557</v>
      </c>
      <c r="C88">
        <f t="shared" si="4"/>
        <v>1000</v>
      </c>
      <c r="D88">
        <f t="shared" si="5"/>
        <v>436.88466341307503</v>
      </c>
      <c r="E88">
        <f t="shared" si="7"/>
        <v>563.11533658692497</v>
      </c>
    </row>
    <row r="89" spans="1:8">
      <c r="A89">
        <v>88</v>
      </c>
      <c r="B89">
        <f t="shared" si="6"/>
        <v>209577.23460814744</v>
      </c>
      <c r="C89">
        <f t="shared" si="4"/>
        <v>1000</v>
      </c>
      <c r="D89">
        <f t="shared" si="5"/>
        <v>435.71150646187016</v>
      </c>
      <c r="E89">
        <f t="shared" si="7"/>
        <v>564.28849353812984</v>
      </c>
    </row>
    <row r="90" spans="1:8">
      <c r="A90">
        <v>89</v>
      </c>
      <c r="B90">
        <f t="shared" si="6"/>
        <v>209011.77051358111</v>
      </c>
      <c r="C90">
        <f t="shared" si="4"/>
        <v>1000</v>
      </c>
      <c r="D90">
        <f t="shared" si="5"/>
        <v>434.53590543367318</v>
      </c>
      <c r="E90">
        <f t="shared" si="7"/>
        <v>565.46409456632682</v>
      </c>
    </row>
    <row r="91" spans="1:8">
      <c r="A91">
        <v>90</v>
      </c>
      <c r="B91">
        <f t="shared" si="6"/>
        <v>208445.12836881776</v>
      </c>
      <c r="C91">
        <f t="shared" si="4"/>
        <v>1000</v>
      </c>
      <c r="D91">
        <f t="shared" si="5"/>
        <v>433.35785523665254</v>
      </c>
      <c r="E91">
        <f t="shared" si="7"/>
        <v>566.64214476334746</v>
      </c>
    </row>
    <row r="92" spans="1:8">
      <c r="A92">
        <v>91</v>
      </c>
      <c r="B92">
        <f t="shared" si="6"/>
        <v>207877.30571958615</v>
      </c>
      <c r="C92">
        <f t="shared" si="4"/>
        <v>1000</v>
      </c>
      <c r="D92">
        <f t="shared" si="5"/>
        <v>432.17735076838289</v>
      </c>
      <c r="E92">
        <f t="shared" si="7"/>
        <v>567.82264923161711</v>
      </c>
    </row>
    <row r="93" spans="1:8">
      <c r="A93">
        <v>92</v>
      </c>
      <c r="B93">
        <f t="shared" si="6"/>
        <v>207308.30010650196</v>
      </c>
      <c r="C93">
        <f t="shared" si="4"/>
        <v>1000</v>
      </c>
      <c r="D93">
        <f t="shared" si="5"/>
        <v>430.99438691581599</v>
      </c>
      <c r="E93">
        <f t="shared" si="7"/>
        <v>569.00561308418401</v>
      </c>
    </row>
    <row r="94" spans="1:8">
      <c r="A94">
        <v>93</v>
      </c>
      <c r="B94">
        <f t="shared" si="6"/>
        <v>206738.10906505719</v>
      </c>
      <c r="C94">
        <f t="shared" si="4"/>
        <v>1000</v>
      </c>
      <c r="D94">
        <f t="shared" si="5"/>
        <v>429.80895855522249</v>
      </c>
      <c r="E94">
        <f t="shared" si="7"/>
        <v>570.19104144477751</v>
      </c>
    </row>
    <row r="95" spans="1:8">
      <c r="A95">
        <v>94</v>
      </c>
      <c r="B95">
        <f t="shared" si="6"/>
        <v>206166.73012560941</v>
      </c>
      <c r="C95">
        <f t="shared" si="4"/>
        <v>1000</v>
      </c>
      <c r="D95">
        <f t="shared" si="5"/>
        <v>428.62106055222102</v>
      </c>
      <c r="E95">
        <f t="shared" si="7"/>
        <v>571.37893944777898</v>
      </c>
    </row>
    <row r="96" spans="1:8">
      <c r="A96">
        <v>95</v>
      </c>
      <c r="B96">
        <f t="shared" si="6"/>
        <v>205594.16081337113</v>
      </c>
      <c r="C96">
        <f t="shared" si="4"/>
        <v>1000</v>
      </c>
      <c r="D96">
        <f t="shared" si="5"/>
        <v>427.43068776172004</v>
      </c>
      <c r="E96">
        <f t="shared" si="7"/>
        <v>572.56931223827996</v>
      </c>
    </row>
    <row r="97" spans="1:5">
      <c r="A97">
        <v>96</v>
      </c>
      <c r="B97">
        <f t="shared" si="6"/>
        <v>205020.39864839902</v>
      </c>
      <c r="C97">
        <f t="shared" si="4"/>
        <v>1000</v>
      </c>
      <c r="D97">
        <f t="shared" si="5"/>
        <v>426.23783502788865</v>
      </c>
      <c r="E97">
        <f t="shared" si="7"/>
        <v>573.76216497211135</v>
      </c>
    </row>
    <row r="98" spans="1:5">
      <c r="A98">
        <v>97</v>
      </c>
      <c r="B98">
        <f t="shared" si="6"/>
        <v>204445.4411455832</v>
      </c>
      <c r="C98">
        <f t="shared" si="4"/>
        <v>1000</v>
      </c>
      <c r="D98">
        <f t="shared" si="5"/>
        <v>425.04249718418578</v>
      </c>
      <c r="E98">
        <f t="shared" si="7"/>
        <v>574.95750281581422</v>
      </c>
    </row>
    <row r="99" spans="1:5">
      <c r="A99">
        <v>98</v>
      </c>
      <c r="B99">
        <f t="shared" si="6"/>
        <v>203869.28581463653</v>
      </c>
      <c r="C99">
        <f t="shared" si="4"/>
        <v>1000</v>
      </c>
      <c r="D99">
        <f t="shared" si="5"/>
        <v>423.84466905333102</v>
      </c>
      <c r="E99">
        <f t="shared" si="7"/>
        <v>576.15533094666898</v>
      </c>
    </row>
    <row r="100" spans="1:5">
      <c r="A100">
        <v>99</v>
      </c>
      <c r="B100">
        <f t="shared" si="6"/>
        <v>203291.93016008372</v>
      </c>
      <c r="C100">
        <f t="shared" si="4"/>
        <v>1000</v>
      </c>
      <c r="D100">
        <f t="shared" si="5"/>
        <v>422.64434544718824</v>
      </c>
      <c r="E100">
        <f t="shared" si="7"/>
        <v>577.35565455281176</v>
      </c>
    </row>
    <row r="101" spans="1:5">
      <c r="A101">
        <v>100</v>
      </c>
      <c r="B101">
        <f t="shared" si="6"/>
        <v>202713.37168125057</v>
      </c>
      <c r="C101">
        <f t="shared" si="4"/>
        <v>1000</v>
      </c>
      <c r="D101">
        <f t="shared" si="5"/>
        <v>421.44152116685291</v>
      </c>
      <c r="E101">
        <f t="shared" si="7"/>
        <v>578.55847883314709</v>
      </c>
    </row>
    <row r="102" spans="1:5">
      <c r="A102">
        <v>101</v>
      </c>
      <c r="B102">
        <f t="shared" si="6"/>
        <v>202133.6078722532</v>
      </c>
      <c r="C102">
        <f t="shared" si="4"/>
        <v>1000</v>
      </c>
      <c r="D102">
        <f t="shared" si="5"/>
        <v>420.23619100262295</v>
      </c>
      <c r="E102">
        <f t="shared" si="7"/>
        <v>579.76380899737705</v>
      </c>
    </row>
    <row r="103" spans="1:5">
      <c r="A103">
        <v>102</v>
      </c>
      <c r="B103">
        <f t="shared" si="6"/>
        <v>201552.63622198708</v>
      </c>
      <c r="C103">
        <f t="shared" si="4"/>
        <v>1000</v>
      </c>
      <c r="D103">
        <f t="shared" si="5"/>
        <v>419.02834973388235</v>
      </c>
      <c r="E103">
        <f t="shared" si="7"/>
        <v>580.97165026611765</v>
      </c>
    </row>
    <row r="104" spans="1:5">
      <c r="A104">
        <v>103</v>
      </c>
      <c r="B104">
        <f t="shared" si="6"/>
        <v>200970.45421411624</v>
      </c>
      <c r="C104">
        <f t="shared" si="4"/>
        <v>1000</v>
      </c>
      <c r="D104">
        <f t="shared" si="5"/>
        <v>417.81799212915939</v>
      </c>
      <c r="E104">
        <f t="shared" si="7"/>
        <v>582.18200787084061</v>
      </c>
    </row>
    <row r="105" spans="1:5">
      <c r="A105">
        <v>104</v>
      </c>
      <c r="B105">
        <f t="shared" si="6"/>
        <v>200387.05932706234</v>
      </c>
      <c r="C105">
        <f t="shared" si="4"/>
        <v>1000</v>
      </c>
      <c r="D105">
        <f t="shared" si="5"/>
        <v>416.60511294609751</v>
      </c>
      <c r="E105">
        <f t="shared" si="7"/>
        <v>583.39488705390249</v>
      </c>
    </row>
    <row r="106" spans="1:5">
      <c r="A106">
        <v>105</v>
      </c>
      <c r="B106">
        <f t="shared" si="6"/>
        <v>199802.44903399373</v>
      </c>
      <c r="C106">
        <f t="shared" si="4"/>
        <v>1000</v>
      </c>
      <c r="D106">
        <f t="shared" si="5"/>
        <v>415.38970693139709</v>
      </c>
      <c r="E106">
        <f t="shared" si="7"/>
        <v>584.61029306860291</v>
      </c>
    </row>
    <row r="107" spans="1:5">
      <c r="A107">
        <v>106</v>
      </c>
      <c r="B107">
        <f t="shared" si="6"/>
        <v>199216.62080281458</v>
      </c>
      <c r="C107">
        <f t="shared" si="4"/>
        <v>1000</v>
      </c>
      <c r="D107">
        <f t="shared" si="5"/>
        <v>414.17176882084459</v>
      </c>
      <c r="E107">
        <f t="shared" si="7"/>
        <v>585.82823117915541</v>
      </c>
    </row>
    <row r="108" spans="1:5">
      <c r="A108">
        <v>107</v>
      </c>
      <c r="B108">
        <f t="shared" si="6"/>
        <v>198629.5720961538</v>
      </c>
      <c r="C108">
        <f t="shared" si="4"/>
        <v>1000</v>
      </c>
      <c r="D108">
        <f t="shared" si="5"/>
        <v>412.95129333922523</v>
      </c>
      <c r="E108">
        <f t="shared" si="7"/>
        <v>587.04870666077477</v>
      </c>
    </row>
    <row r="109" spans="1:5">
      <c r="A109">
        <v>108</v>
      </c>
      <c r="B109">
        <f t="shared" si="6"/>
        <v>198041.30037135415</v>
      </c>
      <c r="C109">
        <f t="shared" si="4"/>
        <v>1000</v>
      </c>
      <c r="D109">
        <f t="shared" si="5"/>
        <v>411.72827520035207</v>
      </c>
      <c r="E109">
        <f t="shared" si="7"/>
        <v>588.27172479964793</v>
      </c>
    </row>
    <row r="110" spans="1:5">
      <c r="A110">
        <v>109</v>
      </c>
      <c r="B110">
        <f t="shared" si="6"/>
        <v>197451.80308046116</v>
      </c>
      <c r="C110">
        <f t="shared" si="4"/>
        <v>1000</v>
      </c>
      <c r="D110">
        <f t="shared" si="5"/>
        <v>410.50270910700783</v>
      </c>
      <c r="E110">
        <f t="shared" si="7"/>
        <v>589.49729089299217</v>
      </c>
    </row>
    <row r="111" spans="1:5">
      <c r="A111">
        <v>110</v>
      </c>
      <c r="B111">
        <f t="shared" si="6"/>
        <v>196861.07767021214</v>
      </c>
      <c r="C111">
        <f t="shared" si="4"/>
        <v>1000</v>
      </c>
      <c r="D111">
        <f t="shared" si="5"/>
        <v>409.27458975097397</v>
      </c>
      <c r="E111">
        <f t="shared" si="7"/>
        <v>590.72541024902603</v>
      </c>
    </row>
    <row r="112" spans="1:5">
      <c r="A112">
        <v>111</v>
      </c>
      <c r="B112">
        <f t="shared" si="6"/>
        <v>196269.12158202511</v>
      </c>
      <c r="C112">
        <f t="shared" si="4"/>
        <v>1000</v>
      </c>
      <c r="D112">
        <f t="shared" si="5"/>
        <v>408.04391181297251</v>
      </c>
      <c r="E112">
        <f t="shared" si="7"/>
        <v>591.95608818702749</v>
      </c>
    </row>
    <row r="113" spans="1:7">
      <c r="A113">
        <v>112</v>
      </c>
      <c r="B113">
        <f t="shared" si="6"/>
        <v>195675.93225198769</v>
      </c>
      <c r="C113">
        <f t="shared" si="4"/>
        <v>1000</v>
      </c>
      <c r="D113">
        <f t="shared" si="5"/>
        <v>406.81066996257869</v>
      </c>
      <c r="E113">
        <f t="shared" si="7"/>
        <v>593.18933003742131</v>
      </c>
    </row>
    <row r="114" spans="1:7">
      <c r="A114">
        <v>113</v>
      </c>
      <c r="B114">
        <f t="shared" si="6"/>
        <v>195081.50711084603</v>
      </c>
      <c r="C114">
        <f t="shared" si="4"/>
        <v>1000</v>
      </c>
      <c r="D114">
        <f t="shared" si="5"/>
        <v>405.57485885833739</v>
      </c>
      <c r="E114">
        <f t="shared" si="7"/>
        <v>594.42514114166261</v>
      </c>
    </row>
    <row r="115" spans="1:7">
      <c r="A115">
        <v>114</v>
      </c>
      <c r="B115">
        <f t="shared" si="6"/>
        <v>194485.84358399364</v>
      </c>
      <c r="C115">
        <f t="shared" si="4"/>
        <v>1000</v>
      </c>
      <c r="D115">
        <f t="shared" si="5"/>
        <v>404.33647314761765</v>
      </c>
      <c r="E115">
        <f t="shared" si="7"/>
        <v>595.66352685238235</v>
      </c>
    </row>
    <row r="116" spans="1:7">
      <c r="A116">
        <v>115</v>
      </c>
      <c r="B116">
        <f t="shared" si="6"/>
        <v>193888.93909146031</v>
      </c>
      <c r="C116">
        <f t="shared" si="4"/>
        <v>1000</v>
      </c>
      <c r="D116">
        <f t="shared" si="5"/>
        <v>403.09550746667082</v>
      </c>
      <c r="E116">
        <f t="shared" si="7"/>
        <v>596.90449253332918</v>
      </c>
    </row>
    <row r="117" spans="1:7">
      <c r="A117">
        <v>116</v>
      </c>
      <c r="B117">
        <f t="shared" si="6"/>
        <v>193290.79104790089</v>
      </c>
      <c r="C117">
        <f t="shared" si="4"/>
        <v>1000</v>
      </c>
      <c r="D117">
        <f t="shared" si="5"/>
        <v>401.85195644057239</v>
      </c>
      <c r="E117">
        <f t="shared" si="7"/>
        <v>598.14804355942761</v>
      </c>
    </row>
    <row r="118" spans="1:7">
      <c r="A118">
        <v>117</v>
      </c>
      <c r="B118">
        <f t="shared" si="6"/>
        <v>192691.39686258402</v>
      </c>
      <c r="C118">
        <f t="shared" si="4"/>
        <v>1000</v>
      </c>
      <c r="D118">
        <f t="shared" si="5"/>
        <v>400.60581468313467</v>
      </c>
      <c r="E118">
        <f t="shared" si="7"/>
        <v>599.39418531686533</v>
      </c>
    </row>
    <row r="119" spans="1:7">
      <c r="A119">
        <v>118</v>
      </c>
      <c r="B119">
        <f t="shared" si="6"/>
        <v>192090.7539393811</v>
      </c>
      <c r="C119">
        <f t="shared" si="4"/>
        <v>1000</v>
      </c>
      <c r="D119">
        <f t="shared" si="5"/>
        <v>399.35707679708139</v>
      </c>
      <c r="E119">
        <f t="shared" si="7"/>
        <v>600.64292320291861</v>
      </c>
    </row>
    <row r="120" spans="1:7">
      <c r="A120">
        <v>119</v>
      </c>
      <c r="B120">
        <f t="shared" si="6"/>
        <v>191488.85967675483</v>
      </c>
      <c r="C120">
        <f t="shared" si="4"/>
        <v>1000</v>
      </c>
      <c r="D120">
        <f t="shared" si="5"/>
        <v>398.10573737372761</v>
      </c>
      <c r="E120">
        <f t="shared" si="7"/>
        <v>601.89426262627239</v>
      </c>
    </row>
    <row r="121" spans="1:7" s="3" customFormat="1">
      <c r="A121" s="3">
        <v>120</v>
      </c>
      <c r="B121" s="3">
        <f t="shared" si="6"/>
        <v>190885.7114677481</v>
      </c>
      <c r="C121" s="3">
        <f t="shared" si="4"/>
        <v>1000</v>
      </c>
      <c r="D121" s="3">
        <f t="shared" si="5"/>
        <v>396.8517909932707</v>
      </c>
      <c r="E121" s="3">
        <f t="shared" si="7"/>
        <v>603.1482090067293</v>
      </c>
      <c r="F121"/>
      <c r="G121"/>
    </row>
    <row r="122" spans="1:7">
      <c r="A122">
        <v>121</v>
      </c>
      <c r="B122">
        <f t="shared" si="6"/>
        <v>190281.3066999726</v>
      </c>
      <c r="C122">
        <f t="shared" si="4"/>
        <v>1000</v>
      </c>
      <c r="D122">
        <f t="shared" si="5"/>
        <v>395.59523222449934</v>
      </c>
      <c r="E122">
        <f t="shared" si="7"/>
        <v>604.40476777550066</v>
      </c>
    </row>
    <row r="123" spans="1:7">
      <c r="A123">
        <v>122</v>
      </c>
      <c r="B123">
        <f t="shared" si="6"/>
        <v>189675.64275559757</v>
      </c>
      <c r="C123">
        <f t="shared" si="4"/>
        <v>1000</v>
      </c>
      <c r="D123">
        <f t="shared" si="5"/>
        <v>394.33605562496814</v>
      </c>
      <c r="E123">
        <f t="shared" si="7"/>
        <v>605.66394437503186</v>
      </c>
    </row>
    <row r="124" spans="1:7">
      <c r="A124">
        <v>123</v>
      </c>
      <c r="B124">
        <f t="shared" si="6"/>
        <v>189068.71701133842</v>
      </c>
      <c r="C124">
        <f t="shared" si="4"/>
        <v>1000</v>
      </c>
      <c r="D124">
        <f t="shared" si="5"/>
        <v>393.0742557408521</v>
      </c>
      <c r="E124">
        <f t="shared" si="7"/>
        <v>606.9257442591479</v>
      </c>
    </row>
    <row r="125" spans="1:7">
      <c r="A125">
        <v>124</v>
      </c>
      <c r="B125">
        <f t="shared" si="6"/>
        <v>188460.5268384454</v>
      </c>
      <c r="C125">
        <f t="shared" si="4"/>
        <v>1000</v>
      </c>
      <c r="D125">
        <f t="shared" si="5"/>
        <v>391.80982710697572</v>
      </c>
      <c r="E125">
        <f t="shared" si="7"/>
        <v>608.19017289302428</v>
      </c>
    </row>
    <row r="126" spans="1:7">
      <c r="A126">
        <v>125</v>
      </c>
      <c r="B126">
        <f t="shared" si="6"/>
        <v>187851.06960269218</v>
      </c>
      <c r="C126">
        <f t="shared" si="4"/>
        <v>1000</v>
      </c>
      <c r="D126">
        <f t="shared" si="5"/>
        <v>390.54276424678392</v>
      </c>
      <c r="E126">
        <f t="shared" si="7"/>
        <v>609.45723575321608</v>
      </c>
    </row>
    <row r="127" spans="1:7">
      <c r="A127">
        <v>126</v>
      </c>
      <c r="B127">
        <f t="shared" si="6"/>
        <v>187240.34266436446</v>
      </c>
      <c r="C127">
        <f t="shared" si="4"/>
        <v>1000</v>
      </c>
      <c r="D127">
        <f t="shared" si="5"/>
        <v>389.2730616722838</v>
      </c>
      <c r="E127">
        <f t="shared" si="7"/>
        <v>610.7269383277162</v>
      </c>
    </row>
    <row r="128" spans="1:7">
      <c r="A128">
        <v>127</v>
      </c>
      <c r="B128">
        <f t="shared" si="6"/>
        <v>186628.34337824857</v>
      </c>
      <c r="C128">
        <f t="shared" si="4"/>
        <v>1000</v>
      </c>
      <c r="D128">
        <f t="shared" si="5"/>
        <v>388.00071388410288</v>
      </c>
      <c r="E128">
        <f t="shared" si="7"/>
        <v>611.99928611589712</v>
      </c>
    </row>
    <row r="129" spans="1:5">
      <c r="A129">
        <v>128</v>
      </c>
      <c r="B129">
        <f t="shared" si="6"/>
        <v>186015.06909361994</v>
      </c>
      <c r="C129">
        <f t="shared" si="4"/>
        <v>1000</v>
      </c>
      <c r="D129">
        <f t="shared" si="5"/>
        <v>386.72571537137264</v>
      </c>
      <c r="E129">
        <f t="shared" si="7"/>
        <v>613.27428462862736</v>
      </c>
    </row>
    <row r="130" spans="1:5">
      <c r="A130">
        <v>129</v>
      </c>
      <c r="B130">
        <f t="shared" si="6"/>
        <v>185400.51715423167</v>
      </c>
      <c r="C130">
        <f t="shared" ref="C130:C193" si="8">IF(MOD(A130,12)=0,$I$3+$I$4,$I$3)</f>
        <v>1000</v>
      </c>
      <c r="D130">
        <f t="shared" ref="D130:D193" si="9">C130-E130</f>
        <v>385.44806061172858</v>
      </c>
      <c r="E130">
        <f t="shared" si="7"/>
        <v>614.55193938827142</v>
      </c>
    </row>
    <row r="131" spans="1:5">
      <c r="A131">
        <v>130</v>
      </c>
      <c r="B131">
        <f t="shared" ref="B131:B194" si="10">(B130-C131)*(1+$I$1/12)</f>
        <v>184784.68489830301</v>
      </c>
      <c r="C131">
        <f t="shared" si="8"/>
        <v>1000</v>
      </c>
      <c r="D131">
        <f t="shared" si="9"/>
        <v>384.16774407133926</v>
      </c>
      <c r="E131">
        <f t="shared" ref="E131:E194" si="11">B130-B131</f>
        <v>615.83225592866074</v>
      </c>
    </row>
    <row r="132" spans="1:5">
      <c r="A132">
        <v>131</v>
      </c>
      <c r="B132">
        <f t="shared" si="10"/>
        <v>184167.56965850783</v>
      </c>
      <c r="C132">
        <f t="shared" si="8"/>
        <v>1000</v>
      </c>
      <c r="D132">
        <f t="shared" si="9"/>
        <v>382.88476020481903</v>
      </c>
      <c r="E132">
        <f t="shared" si="11"/>
        <v>617.11523979518097</v>
      </c>
    </row>
    <row r="133" spans="1:5">
      <c r="A133">
        <v>132</v>
      </c>
      <c r="B133">
        <f t="shared" si="10"/>
        <v>183549.16876196308</v>
      </c>
      <c r="C133">
        <f t="shared" si="8"/>
        <v>1000</v>
      </c>
      <c r="D133">
        <f t="shared" si="9"/>
        <v>381.59910345525714</v>
      </c>
      <c r="E133">
        <f t="shared" si="11"/>
        <v>618.40089654474286</v>
      </c>
    </row>
    <row r="134" spans="1:5">
      <c r="A134">
        <v>133</v>
      </c>
      <c r="B134">
        <f t="shared" si="10"/>
        <v>182929.47953021718</v>
      </c>
      <c r="C134">
        <f t="shared" si="8"/>
        <v>1000</v>
      </c>
      <c r="D134">
        <f t="shared" si="9"/>
        <v>380.31076825410128</v>
      </c>
      <c r="E134">
        <f t="shared" si="11"/>
        <v>619.68923174589872</v>
      </c>
    </row>
    <row r="135" spans="1:5">
      <c r="A135">
        <v>134</v>
      </c>
      <c r="B135">
        <f t="shared" si="10"/>
        <v>182308.49927923849</v>
      </c>
      <c r="C135">
        <f t="shared" si="8"/>
        <v>1000</v>
      </c>
      <c r="D135">
        <f t="shared" si="9"/>
        <v>379.01974902130314</v>
      </c>
      <c r="E135">
        <f t="shared" si="11"/>
        <v>620.98025097869686</v>
      </c>
    </row>
    <row r="136" spans="1:5">
      <c r="A136">
        <v>135</v>
      </c>
      <c r="B136">
        <f t="shared" si="10"/>
        <v>181686.22531940357</v>
      </c>
      <c r="C136">
        <f t="shared" si="8"/>
        <v>1000</v>
      </c>
      <c r="D136">
        <f t="shared" si="9"/>
        <v>377.72604016508558</v>
      </c>
      <c r="E136">
        <f t="shared" si="11"/>
        <v>622.27395983491442</v>
      </c>
    </row>
    <row r="137" spans="1:5">
      <c r="A137">
        <v>136</v>
      </c>
      <c r="B137">
        <f t="shared" si="10"/>
        <v>181062.65495548569</v>
      </c>
      <c r="C137">
        <f t="shared" si="8"/>
        <v>1000</v>
      </c>
      <c r="D137">
        <f t="shared" si="9"/>
        <v>376.42963608211721</v>
      </c>
      <c r="E137">
        <f t="shared" si="11"/>
        <v>623.57036391788279</v>
      </c>
    </row>
    <row r="138" spans="1:5">
      <c r="A138">
        <v>137</v>
      </c>
      <c r="B138">
        <f t="shared" si="10"/>
        <v>180437.78548664297</v>
      </c>
      <c r="C138">
        <f t="shared" si="8"/>
        <v>1000</v>
      </c>
      <c r="D138">
        <f t="shared" si="9"/>
        <v>375.13053115727962</v>
      </c>
      <c r="E138">
        <f t="shared" si="11"/>
        <v>624.86946884272038</v>
      </c>
    </row>
    <row r="139" spans="1:5">
      <c r="A139">
        <v>138</v>
      </c>
      <c r="B139">
        <f t="shared" si="10"/>
        <v>179811.61420640684</v>
      </c>
      <c r="C139">
        <f t="shared" si="8"/>
        <v>1000</v>
      </c>
      <c r="D139">
        <f t="shared" si="9"/>
        <v>373.82871976387105</v>
      </c>
      <c r="E139">
        <f t="shared" si="11"/>
        <v>626.17128023612895</v>
      </c>
    </row>
    <row r="140" spans="1:5">
      <c r="A140">
        <v>139</v>
      </c>
      <c r="B140">
        <f t="shared" si="10"/>
        <v>179184.13840267021</v>
      </c>
      <c r="C140">
        <f t="shared" si="8"/>
        <v>1000</v>
      </c>
      <c r="D140">
        <f t="shared" si="9"/>
        <v>372.5241962633736</v>
      </c>
      <c r="E140">
        <f t="shared" si="11"/>
        <v>627.4758037366264</v>
      </c>
    </row>
    <row r="141" spans="1:5">
      <c r="A141">
        <v>140</v>
      </c>
      <c r="B141">
        <f t="shared" si="10"/>
        <v>178555.35535767578</v>
      </c>
      <c r="C141">
        <f t="shared" si="8"/>
        <v>1000</v>
      </c>
      <c r="D141">
        <f t="shared" si="9"/>
        <v>371.21695500556962</v>
      </c>
      <c r="E141">
        <f t="shared" si="11"/>
        <v>628.78304499443038</v>
      </c>
    </row>
    <row r="142" spans="1:5">
      <c r="A142">
        <v>141</v>
      </c>
      <c r="B142">
        <f t="shared" si="10"/>
        <v>177925.2623480043</v>
      </c>
      <c r="C142">
        <f t="shared" si="8"/>
        <v>1000</v>
      </c>
      <c r="D142">
        <f t="shared" si="9"/>
        <v>369.90699032851262</v>
      </c>
      <c r="E142">
        <f t="shared" si="11"/>
        <v>630.09300967148738</v>
      </c>
    </row>
    <row r="143" spans="1:5">
      <c r="A143">
        <v>142</v>
      </c>
      <c r="B143">
        <f t="shared" si="10"/>
        <v>177293.85664456265</v>
      </c>
      <c r="C143">
        <f t="shared" si="8"/>
        <v>1000</v>
      </c>
      <c r="D143">
        <f t="shared" si="9"/>
        <v>368.59429655835265</v>
      </c>
      <c r="E143">
        <f t="shared" si="11"/>
        <v>631.40570344164735</v>
      </c>
    </row>
    <row r="144" spans="1:5">
      <c r="A144">
        <v>143</v>
      </c>
      <c r="B144">
        <f t="shared" si="10"/>
        <v>176661.13551257216</v>
      </c>
      <c r="C144">
        <f t="shared" si="8"/>
        <v>1000</v>
      </c>
      <c r="D144">
        <f t="shared" si="9"/>
        <v>367.27886800951092</v>
      </c>
      <c r="E144">
        <f t="shared" si="11"/>
        <v>632.72113199048908</v>
      </c>
    </row>
    <row r="145" spans="1:5">
      <c r="A145">
        <v>144</v>
      </c>
      <c r="B145">
        <f t="shared" si="10"/>
        <v>176027.09621155669</v>
      </c>
      <c r="C145">
        <f t="shared" si="8"/>
        <v>1000</v>
      </c>
      <c r="D145">
        <f t="shared" si="9"/>
        <v>365.96069898453425</v>
      </c>
      <c r="E145">
        <f t="shared" si="11"/>
        <v>634.03930101546575</v>
      </c>
    </row>
    <row r="146" spans="1:5">
      <c r="A146">
        <v>145</v>
      </c>
      <c r="B146">
        <f t="shared" si="10"/>
        <v>175391.73599533079</v>
      </c>
      <c r="C146">
        <f t="shared" si="8"/>
        <v>1000</v>
      </c>
      <c r="D146">
        <f t="shared" si="9"/>
        <v>364.63978377409512</v>
      </c>
      <c r="E146">
        <f t="shared" si="11"/>
        <v>635.36021622590488</v>
      </c>
    </row>
    <row r="147" spans="1:5">
      <c r="A147">
        <v>146</v>
      </c>
      <c r="B147">
        <f t="shared" si="10"/>
        <v>174755.05211198775</v>
      </c>
      <c r="C147">
        <f t="shared" si="8"/>
        <v>1000</v>
      </c>
      <c r="D147">
        <f t="shared" si="9"/>
        <v>363.31611665696255</v>
      </c>
      <c r="E147">
        <f t="shared" si="11"/>
        <v>636.68388334303745</v>
      </c>
    </row>
    <row r="148" spans="1:5">
      <c r="A148">
        <v>147</v>
      </c>
      <c r="B148">
        <f t="shared" si="10"/>
        <v>174117.04180388775</v>
      </c>
      <c r="C148">
        <f t="shared" si="8"/>
        <v>1000</v>
      </c>
      <c r="D148">
        <f t="shared" si="9"/>
        <v>361.98969190000207</v>
      </c>
      <c r="E148">
        <f t="shared" si="11"/>
        <v>638.01030809999793</v>
      </c>
    </row>
    <row r="149" spans="1:5">
      <c r="A149">
        <v>148</v>
      </c>
      <c r="B149">
        <f t="shared" si="10"/>
        <v>173477.70230764587</v>
      </c>
      <c r="C149">
        <f t="shared" si="8"/>
        <v>1000</v>
      </c>
      <c r="D149">
        <f t="shared" si="9"/>
        <v>360.66050375811756</v>
      </c>
      <c r="E149">
        <f t="shared" si="11"/>
        <v>639.33949624188244</v>
      </c>
    </row>
    <row r="150" spans="1:5">
      <c r="A150">
        <v>149</v>
      </c>
      <c r="B150">
        <f t="shared" si="10"/>
        <v>172837.03085412015</v>
      </c>
      <c r="C150">
        <f t="shared" si="8"/>
        <v>1000</v>
      </c>
      <c r="D150">
        <f t="shared" si="9"/>
        <v>359.3285464742803</v>
      </c>
      <c r="E150">
        <f t="shared" si="11"/>
        <v>640.6714535257197</v>
      </c>
    </row>
    <row r="151" spans="1:5">
      <c r="A151">
        <v>150</v>
      </c>
      <c r="B151">
        <f t="shared" si="10"/>
        <v>172195.02466839959</v>
      </c>
      <c r="C151">
        <f t="shared" si="8"/>
        <v>1000</v>
      </c>
      <c r="D151">
        <f t="shared" si="9"/>
        <v>357.99381427944172</v>
      </c>
      <c r="E151">
        <f t="shared" si="11"/>
        <v>642.00618572055828</v>
      </c>
    </row>
    <row r="152" spans="1:5">
      <c r="A152">
        <v>151</v>
      </c>
      <c r="B152">
        <f t="shared" si="10"/>
        <v>171551.6809697921</v>
      </c>
      <c r="C152">
        <f t="shared" si="8"/>
        <v>1000</v>
      </c>
      <c r="D152">
        <f t="shared" si="9"/>
        <v>356.65630139250425</v>
      </c>
      <c r="E152">
        <f t="shared" si="11"/>
        <v>643.34369860749575</v>
      </c>
    </row>
    <row r="153" spans="1:5">
      <c r="A153">
        <v>152</v>
      </c>
      <c r="B153">
        <f t="shared" si="10"/>
        <v>170906.99697181251</v>
      </c>
      <c r="C153">
        <f t="shared" si="8"/>
        <v>1000</v>
      </c>
      <c r="D153">
        <f t="shared" si="9"/>
        <v>355.31600202040863</v>
      </c>
      <c r="E153">
        <f t="shared" si="11"/>
        <v>644.68399797959137</v>
      </c>
    </row>
    <row r="154" spans="1:5">
      <c r="A154">
        <v>153</v>
      </c>
      <c r="B154">
        <f t="shared" si="10"/>
        <v>170260.96988217047</v>
      </c>
      <c r="C154">
        <f t="shared" si="8"/>
        <v>1000</v>
      </c>
      <c r="D154">
        <f t="shared" si="9"/>
        <v>353.97291035795934</v>
      </c>
      <c r="E154">
        <f t="shared" si="11"/>
        <v>646.02708964204066</v>
      </c>
    </row>
    <row r="155" spans="1:5">
      <c r="A155">
        <v>154</v>
      </c>
      <c r="B155">
        <f t="shared" si="10"/>
        <v>169613.59690275835</v>
      </c>
      <c r="C155">
        <f t="shared" si="8"/>
        <v>1000</v>
      </c>
      <c r="D155">
        <f t="shared" si="9"/>
        <v>352.62702058788273</v>
      </c>
      <c r="E155">
        <f t="shared" si="11"/>
        <v>647.37297941211727</v>
      </c>
    </row>
    <row r="156" spans="1:5">
      <c r="A156">
        <v>155</v>
      </c>
      <c r="B156">
        <f t="shared" si="10"/>
        <v>168964.87522963912</v>
      </c>
      <c r="C156">
        <f t="shared" si="8"/>
        <v>1000</v>
      </c>
      <c r="D156">
        <f t="shared" si="9"/>
        <v>351.27832688076887</v>
      </c>
      <c r="E156">
        <f t="shared" si="11"/>
        <v>648.72167311923113</v>
      </c>
    </row>
    <row r="157" spans="1:5">
      <c r="A157">
        <v>156</v>
      </c>
      <c r="B157">
        <f t="shared" si="10"/>
        <v>168314.80205303422</v>
      </c>
      <c r="C157">
        <f t="shared" si="8"/>
        <v>1000</v>
      </c>
      <c r="D157">
        <f t="shared" si="9"/>
        <v>349.92682339510066</v>
      </c>
      <c r="E157">
        <f t="shared" si="11"/>
        <v>650.07317660489934</v>
      </c>
    </row>
    <row r="158" spans="1:5">
      <c r="A158">
        <v>157</v>
      </c>
      <c r="B158">
        <f t="shared" si="10"/>
        <v>167663.37455731138</v>
      </c>
      <c r="C158">
        <f t="shared" si="8"/>
        <v>1000</v>
      </c>
      <c r="D158">
        <f t="shared" si="9"/>
        <v>348.57250427716644</v>
      </c>
      <c r="E158">
        <f t="shared" si="11"/>
        <v>651.42749572283356</v>
      </c>
    </row>
    <row r="159" spans="1:5">
      <c r="A159">
        <v>158</v>
      </c>
      <c r="B159">
        <f t="shared" si="10"/>
        <v>167010.58992097247</v>
      </c>
      <c r="C159">
        <f t="shared" si="8"/>
        <v>1000</v>
      </c>
      <c r="D159">
        <f t="shared" si="9"/>
        <v>347.21536366108921</v>
      </c>
      <c r="E159">
        <f t="shared" si="11"/>
        <v>652.78463633891079</v>
      </c>
    </row>
    <row r="160" spans="1:5">
      <c r="A160">
        <v>159</v>
      </c>
      <c r="B160">
        <f t="shared" si="10"/>
        <v>166356.44531664118</v>
      </c>
      <c r="C160">
        <f t="shared" si="8"/>
        <v>1000</v>
      </c>
      <c r="D160">
        <f t="shared" si="9"/>
        <v>345.85539566871012</v>
      </c>
      <c r="E160">
        <f t="shared" si="11"/>
        <v>654.14460433128988</v>
      </c>
    </row>
    <row r="161" spans="1:5">
      <c r="A161">
        <v>160</v>
      </c>
      <c r="B161">
        <f t="shared" si="10"/>
        <v>165700.93791105086</v>
      </c>
      <c r="C161">
        <f t="shared" si="8"/>
        <v>1000</v>
      </c>
      <c r="D161">
        <f t="shared" si="9"/>
        <v>344.4925944096758</v>
      </c>
      <c r="E161">
        <f t="shared" si="11"/>
        <v>655.5074055903242</v>
      </c>
    </row>
    <row r="162" spans="1:5">
      <c r="A162">
        <v>161</v>
      </c>
      <c r="B162">
        <f t="shared" si="10"/>
        <v>165044.06486503224</v>
      </c>
      <c r="C162">
        <f t="shared" si="8"/>
        <v>1000</v>
      </c>
      <c r="D162">
        <f t="shared" si="9"/>
        <v>343.12695398138021</v>
      </c>
      <c r="E162">
        <f t="shared" si="11"/>
        <v>656.87304601861979</v>
      </c>
    </row>
    <row r="163" spans="1:5">
      <c r="A163">
        <v>162</v>
      </c>
      <c r="B163">
        <f t="shared" si="10"/>
        <v>164385.82333350109</v>
      </c>
      <c r="C163">
        <f t="shared" si="8"/>
        <v>1000</v>
      </c>
      <c r="D163">
        <f t="shared" si="9"/>
        <v>341.75846846884815</v>
      </c>
      <c r="E163">
        <f t="shared" si="11"/>
        <v>658.24153153115185</v>
      </c>
    </row>
    <row r="164" spans="1:5">
      <c r="A164">
        <v>163</v>
      </c>
      <c r="B164">
        <f t="shared" si="10"/>
        <v>163726.21046544591</v>
      </c>
      <c r="C164">
        <f t="shared" si="8"/>
        <v>1000</v>
      </c>
      <c r="D164">
        <f t="shared" si="9"/>
        <v>340.38713194482261</v>
      </c>
      <c r="E164">
        <f t="shared" si="11"/>
        <v>659.61286805517739</v>
      </c>
    </row>
    <row r="165" spans="1:5">
      <c r="A165">
        <v>164</v>
      </c>
      <c r="B165">
        <f t="shared" si="10"/>
        <v>163065.22340391562</v>
      </c>
      <c r="C165">
        <f t="shared" si="8"/>
        <v>1000</v>
      </c>
      <c r="D165">
        <f t="shared" si="9"/>
        <v>339.01293846970657</v>
      </c>
      <c r="E165">
        <f t="shared" si="11"/>
        <v>660.98706153029343</v>
      </c>
    </row>
    <row r="166" spans="1:5">
      <c r="A166">
        <v>165</v>
      </c>
      <c r="B166">
        <f t="shared" si="10"/>
        <v>162402.85928600712</v>
      </c>
      <c r="C166">
        <f t="shared" si="8"/>
        <v>1000</v>
      </c>
      <c r="D166">
        <f t="shared" si="9"/>
        <v>337.63588209150475</v>
      </c>
      <c r="E166">
        <f t="shared" si="11"/>
        <v>662.36411790849525</v>
      </c>
    </row>
    <row r="167" spans="1:5">
      <c r="A167">
        <v>166</v>
      </c>
      <c r="B167">
        <f t="shared" si="10"/>
        <v>161739.11524285297</v>
      </c>
      <c r="C167">
        <f t="shared" si="8"/>
        <v>1000</v>
      </c>
      <c r="D167">
        <f t="shared" si="9"/>
        <v>336.25595684585278</v>
      </c>
      <c r="E167">
        <f t="shared" si="11"/>
        <v>663.74404315414722</v>
      </c>
    </row>
    <row r="168" spans="1:5">
      <c r="A168">
        <v>167</v>
      </c>
      <c r="B168">
        <f t="shared" si="10"/>
        <v>161073.98839960893</v>
      </c>
      <c r="C168">
        <f t="shared" si="8"/>
        <v>1000</v>
      </c>
      <c r="D168">
        <f t="shared" si="9"/>
        <v>334.87315675595892</v>
      </c>
      <c r="E168">
        <f t="shared" si="11"/>
        <v>665.12684324404108</v>
      </c>
    </row>
    <row r="169" spans="1:5">
      <c r="A169">
        <v>168</v>
      </c>
      <c r="B169">
        <f t="shared" si="10"/>
        <v>160407.47587544148</v>
      </c>
      <c r="C169">
        <f t="shared" si="8"/>
        <v>1000</v>
      </c>
      <c r="D169">
        <f t="shared" si="9"/>
        <v>333.4874758325459</v>
      </c>
      <c r="E169">
        <f t="shared" si="11"/>
        <v>666.5125241674541</v>
      </c>
    </row>
    <row r="170" spans="1:5">
      <c r="A170">
        <v>169</v>
      </c>
      <c r="B170">
        <f t="shared" si="10"/>
        <v>159739.57478351533</v>
      </c>
      <c r="C170">
        <f t="shared" si="8"/>
        <v>1000</v>
      </c>
      <c r="D170">
        <f t="shared" si="9"/>
        <v>332.09890807385091</v>
      </c>
      <c r="E170">
        <f t="shared" si="11"/>
        <v>667.90109192614909</v>
      </c>
    </row>
    <row r="171" spans="1:5">
      <c r="A171">
        <v>170</v>
      </c>
      <c r="B171">
        <f t="shared" si="10"/>
        <v>159070.28223098101</v>
      </c>
      <c r="C171">
        <f t="shared" si="8"/>
        <v>1000</v>
      </c>
      <c r="D171">
        <f t="shared" si="9"/>
        <v>330.7074474656838</v>
      </c>
      <c r="E171">
        <f t="shared" si="11"/>
        <v>669.2925525343162</v>
      </c>
    </row>
    <row r="172" spans="1:5">
      <c r="A172">
        <v>171</v>
      </c>
      <c r="B172">
        <f t="shared" si="10"/>
        <v>158399.59531896224</v>
      </c>
      <c r="C172">
        <f t="shared" si="8"/>
        <v>1000</v>
      </c>
      <c r="D172">
        <f t="shared" si="9"/>
        <v>329.31308798122336</v>
      </c>
      <c r="E172">
        <f t="shared" si="11"/>
        <v>670.68691201877664</v>
      </c>
    </row>
    <row r="173" spans="1:5">
      <c r="A173">
        <v>172</v>
      </c>
      <c r="B173">
        <f t="shared" si="10"/>
        <v>157727.51114254343</v>
      </c>
      <c r="C173">
        <f t="shared" si="8"/>
        <v>1000</v>
      </c>
      <c r="D173">
        <f t="shared" si="9"/>
        <v>327.91582358119194</v>
      </c>
      <c r="E173">
        <f t="shared" si="11"/>
        <v>672.08417641880806</v>
      </c>
    </row>
    <row r="174" spans="1:5">
      <c r="A174">
        <v>173</v>
      </c>
      <c r="B174">
        <f t="shared" si="10"/>
        <v>157054.02679075708</v>
      </c>
      <c r="C174">
        <f t="shared" si="8"/>
        <v>1000</v>
      </c>
      <c r="D174">
        <f t="shared" si="9"/>
        <v>326.51564821365173</v>
      </c>
      <c r="E174">
        <f t="shared" si="11"/>
        <v>673.48435178634827</v>
      </c>
    </row>
    <row r="175" spans="1:5">
      <c r="A175">
        <v>174</v>
      </c>
      <c r="B175">
        <f t="shared" si="10"/>
        <v>156379.13934657117</v>
      </c>
      <c r="C175">
        <f t="shared" si="8"/>
        <v>1000</v>
      </c>
      <c r="D175">
        <f t="shared" si="9"/>
        <v>325.11255581409205</v>
      </c>
      <c r="E175">
        <f t="shared" si="11"/>
        <v>674.88744418590795</v>
      </c>
    </row>
    <row r="176" spans="1:5">
      <c r="A176">
        <v>175</v>
      </c>
      <c r="B176">
        <f t="shared" si="10"/>
        <v>155702.84588687654</v>
      </c>
      <c r="C176">
        <f t="shared" si="8"/>
        <v>1000</v>
      </c>
      <c r="D176">
        <f t="shared" si="9"/>
        <v>323.70654030537116</v>
      </c>
      <c r="E176">
        <f t="shared" si="11"/>
        <v>676.29345969462884</v>
      </c>
    </row>
    <row r="177" spans="1:5">
      <c r="A177">
        <v>176</v>
      </c>
      <c r="B177">
        <f t="shared" si="10"/>
        <v>155025.14348247423</v>
      </c>
      <c r="C177">
        <f t="shared" si="8"/>
        <v>1000</v>
      </c>
      <c r="D177">
        <f t="shared" si="9"/>
        <v>322.29759559768718</v>
      </c>
      <c r="E177">
        <f t="shared" si="11"/>
        <v>677.70240440231282</v>
      </c>
    </row>
    <row r="178" spans="1:5">
      <c r="A178">
        <v>177</v>
      </c>
      <c r="B178">
        <f t="shared" si="10"/>
        <v>154346.02919806272</v>
      </c>
      <c r="C178">
        <f t="shared" si="8"/>
        <v>1000</v>
      </c>
      <c r="D178">
        <f t="shared" si="9"/>
        <v>320.88571558849071</v>
      </c>
      <c r="E178">
        <f t="shared" si="11"/>
        <v>679.11428441150929</v>
      </c>
    </row>
    <row r="179" spans="1:5">
      <c r="A179">
        <v>178</v>
      </c>
      <c r="B179">
        <f t="shared" si="10"/>
        <v>153665.50009222538</v>
      </c>
      <c r="C179">
        <f t="shared" si="8"/>
        <v>1000</v>
      </c>
      <c r="D179">
        <f t="shared" si="9"/>
        <v>319.47089416265953</v>
      </c>
      <c r="E179">
        <f t="shared" si="11"/>
        <v>680.52910583734047</v>
      </c>
    </row>
    <row r="180" spans="1:5">
      <c r="A180">
        <v>179</v>
      </c>
      <c r="B180">
        <f t="shared" si="10"/>
        <v>152983.55321741753</v>
      </c>
      <c r="C180">
        <f t="shared" si="8"/>
        <v>1000</v>
      </c>
      <c r="D180">
        <f t="shared" si="9"/>
        <v>318.05312519214931</v>
      </c>
      <c r="E180">
        <f t="shared" si="11"/>
        <v>681.94687480785069</v>
      </c>
    </row>
    <row r="181" spans="1:5">
      <c r="A181">
        <v>180</v>
      </c>
      <c r="B181">
        <f t="shared" si="10"/>
        <v>152300.18561995385</v>
      </c>
      <c r="C181">
        <f t="shared" si="8"/>
        <v>1000</v>
      </c>
      <c r="D181">
        <f t="shared" si="9"/>
        <v>316.63240253631375</v>
      </c>
      <c r="E181">
        <f t="shared" si="11"/>
        <v>683.36759746368625</v>
      </c>
    </row>
    <row r="182" spans="1:5">
      <c r="A182">
        <v>181</v>
      </c>
      <c r="B182">
        <f t="shared" si="10"/>
        <v>151615.39433999543</v>
      </c>
      <c r="C182">
        <f t="shared" si="8"/>
        <v>1000</v>
      </c>
      <c r="D182">
        <f t="shared" si="9"/>
        <v>315.20872004158446</v>
      </c>
      <c r="E182">
        <f t="shared" si="11"/>
        <v>684.79127995841554</v>
      </c>
    </row>
    <row r="183" spans="1:5">
      <c r="A183">
        <v>182</v>
      </c>
      <c r="B183">
        <f t="shared" si="10"/>
        <v>150929.1764115371</v>
      </c>
      <c r="C183">
        <f t="shared" si="8"/>
        <v>1000</v>
      </c>
      <c r="D183">
        <f t="shared" si="9"/>
        <v>313.78207154167467</v>
      </c>
      <c r="E183">
        <f t="shared" si="11"/>
        <v>686.21792845832533</v>
      </c>
    </row>
    <row r="184" spans="1:5">
      <c r="A184">
        <v>183</v>
      </c>
      <c r="B184">
        <f t="shared" si="10"/>
        <v>150241.52886239448</v>
      </c>
      <c r="C184">
        <f t="shared" si="8"/>
        <v>1000</v>
      </c>
      <c r="D184">
        <f t="shared" si="9"/>
        <v>312.35245085737552</v>
      </c>
      <c r="E184">
        <f t="shared" si="11"/>
        <v>687.64754914262448</v>
      </c>
    </row>
    <row r="185" spans="1:5">
      <c r="A185">
        <v>184</v>
      </c>
      <c r="B185">
        <f t="shared" si="10"/>
        <v>149552.44871419115</v>
      </c>
      <c r="C185">
        <f t="shared" si="8"/>
        <v>1000</v>
      </c>
      <c r="D185">
        <f t="shared" si="9"/>
        <v>310.91985179667245</v>
      </c>
      <c r="E185">
        <f t="shared" si="11"/>
        <v>689.08014820332755</v>
      </c>
    </row>
    <row r="186" spans="1:5">
      <c r="A186">
        <v>185</v>
      </c>
      <c r="B186">
        <f t="shared" si="10"/>
        <v>148861.93298234572</v>
      </c>
      <c r="C186">
        <f t="shared" si="8"/>
        <v>1000</v>
      </c>
      <c r="D186">
        <f t="shared" si="9"/>
        <v>309.4842681545706</v>
      </c>
      <c r="E186">
        <f t="shared" si="11"/>
        <v>690.5157318454294</v>
      </c>
    </row>
    <row r="187" spans="1:5">
      <c r="A187">
        <v>186</v>
      </c>
      <c r="B187">
        <f t="shared" si="10"/>
        <v>148169.97867605896</v>
      </c>
      <c r="C187">
        <f t="shared" si="8"/>
        <v>1000</v>
      </c>
      <c r="D187">
        <f t="shared" si="9"/>
        <v>308.04569371324033</v>
      </c>
      <c r="E187">
        <f t="shared" si="11"/>
        <v>691.95430628675967</v>
      </c>
    </row>
    <row r="188" spans="1:5">
      <c r="A188">
        <v>187</v>
      </c>
      <c r="B188">
        <f t="shared" si="10"/>
        <v>147476.58279830078</v>
      </c>
      <c r="C188">
        <f t="shared" si="8"/>
        <v>1000</v>
      </c>
      <c r="D188">
        <f t="shared" si="9"/>
        <v>306.60412224181346</v>
      </c>
      <c r="E188">
        <f t="shared" si="11"/>
        <v>693.39587775818654</v>
      </c>
    </row>
    <row r="189" spans="1:5">
      <c r="A189">
        <v>188</v>
      </c>
      <c r="B189">
        <f t="shared" si="10"/>
        <v>146781.74234579725</v>
      </c>
      <c r="C189">
        <f t="shared" si="8"/>
        <v>1000</v>
      </c>
      <c r="D189">
        <f t="shared" si="9"/>
        <v>305.15954749647062</v>
      </c>
      <c r="E189">
        <f t="shared" si="11"/>
        <v>694.84045250352938</v>
      </c>
    </row>
    <row r="190" spans="1:5">
      <c r="A190">
        <v>189</v>
      </c>
      <c r="B190">
        <f t="shared" si="10"/>
        <v>146085.45430901766</v>
      </c>
      <c r="C190">
        <f t="shared" si="8"/>
        <v>1000</v>
      </c>
      <c r="D190">
        <f t="shared" si="9"/>
        <v>303.71196322041214</v>
      </c>
      <c r="E190">
        <f t="shared" si="11"/>
        <v>696.28803677958786</v>
      </c>
    </row>
    <row r="191" spans="1:5">
      <c r="A191">
        <v>190</v>
      </c>
      <c r="B191">
        <f t="shared" si="10"/>
        <v>145387.71567216146</v>
      </c>
      <c r="C191">
        <f t="shared" si="8"/>
        <v>1000</v>
      </c>
      <c r="D191">
        <f t="shared" si="9"/>
        <v>302.26136314379983</v>
      </c>
      <c r="E191">
        <f t="shared" si="11"/>
        <v>697.73863685620017</v>
      </c>
    </row>
    <row r="192" spans="1:5">
      <c r="A192">
        <v>191</v>
      </c>
      <c r="B192">
        <f t="shared" si="10"/>
        <v>144688.52341314516</v>
      </c>
      <c r="C192">
        <f t="shared" si="8"/>
        <v>1000</v>
      </c>
      <c r="D192">
        <f t="shared" si="9"/>
        <v>300.80774098369875</v>
      </c>
      <c r="E192">
        <f t="shared" si="11"/>
        <v>699.19225901630125</v>
      </c>
    </row>
    <row r="193" spans="1:8" s="7" customFormat="1">
      <c r="A193" s="7">
        <v>192</v>
      </c>
      <c r="B193" s="7">
        <f t="shared" si="10"/>
        <v>143987.87450358924</v>
      </c>
      <c r="C193" s="7">
        <f t="shared" si="8"/>
        <v>1000</v>
      </c>
      <c r="D193" s="7">
        <f t="shared" si="9"/>
        <v>299.35109044407727</v>
      </c>
      <c r="E193" s="7">
        <f t="shared" si="11"/>
        <v>700.64890955592273</v>
      </c>
      <c r="F193"/>
      <c r="G193"/>
      <c r="H193" s="7">
        <f>A193/12</f>
        <v>16</v>
      </c>
    </row>
    <row r="194" spans="1:8">
      <c r="A194">
        <v>193</v>
      </c>
      <c r="B194">
        <f t="shared" si="10"/>
        <v>143285.76590880507</v>
      </c>
      <c r="C194">
        <f t="shared" ref="C194:C257" si="12">IF(MOD(A194,12)=0,$I$3+$I$4,$I$3)</f>
        <v>1000</v>
      </c>
      <c r="D194">
        <f t="shared" ref="D194:D257" si="13">C194-E194</f>
        <v>297.89140521583613</v>
      </c>
      <c r="E194">
        <f t="shared" si="11"/>
        <v>702.10859478416387</v>
      </c>
    </row>
    <row r="195" spans="1:8">
      <c r="A195">
        <v>194</v>
      </c>
      <c r="B195">
        <f t="shared" ref="B195:B258" si="14">(B194-C195)*(1+$I$1/12)</f>
        <v>142582.19458778176</v>
      </c>
      <c r="C195">
        <f t="shared" si="12"/>
        <v>1000</v>
      </c>
      <c r="D195">
        <f t="shared" si="13"/>
        <v>296.42867897669203</v>
      </c>
      <c r="E195">
        <f t="shared" ref="E195:E258" si="15">B194-B195</f>
        <v>703.57132102330797</v>
      </c>
    </row>
    <row r="196" spans="1:8">
      <c r="A196">
        <v>195</v>
      </c>
      <c r="B196">
        <f t="shared" si="14"/>
        <v>141877.157493173</v>
      </c>
      <c r="C196">
        <f t="shared" si="12"/>
        <v>1000</v>
      </c>
      <c r="D196">
        <f t="shared" si="13"/>
        <v>294.96290539123584</v>
      </c>
      <c r="E196">
        <f t="shared" si="15"/>
        <v>705.03709460876416</v>
      </c>
    </row>
    <row r="197" spans="1:8">
      <c r="A197">
        <v>196</v>
      </c>
      <c r="B197">
        <f t="shared" si="14"/>
        <v>141170.65157128379</v>
      </c>
      <c r="C197">
        <f t="shared" si="12"/>
        <v>1000</v>
      </c>
      <c r="D197">
        <f t="shared" si="13"/>
        <v>293.49407811078709</v>
      </c>
      <c r="E197">
        <f t="shared" si="15"/>
        <v>706.50592188921291</v>
      </c>
    </row>
    <row r="198" spans="1:8">
      <c r="A198">
        <v>197</v>
      </c>
      <c r="B198">
        <f t="shared" si="14"/>
        <v>140462.6737620573</v>
      </c>
      <c r="C198">
        <f t="shared" si="12"/>
        <v>1000</v>
      </c>
      <c r="D198">
        <f t="shared" si="13"/>
        <v>292.02219077351037</v>
      </c>
      <c r="E198">
        <f t="shared" si="15"/>
        <v>707.97780922648963</v>
      </c>
    </row>
    <row r="199" spans="1:8">
      <c r="A199">
        <v>198</v>
      </c>
      <c r="B199">
        <f t="shared" si="14"/>
        <v>139753.2209990616</v>
      </c>
      <c r="C199">
        <f t="shared" si="12"/>
        <v>1000</v>
      </c>
      <c r="D199">
        <f t="shared" si="13"/>
        <v>290.54723700429895</v>
      </c>
      <c r="E199">
        <f t="shared" si="15"/>
        <v>709.45276299570105</v>
      </c>
    </row>
    <row r="200" spans="1:8">
      <c r="A200">
        <v>199</v>
      </c>
      <c r="B200">
        <f t="shared" si="14"/>
        <v>139042.29020947631</v>
      </c>
      <c r="C200">
        <f t="shared" si="12"/>
        <v>1000</v>
      </c>
      <c r="D200">
        <f t="shared" si="13"/>
        <v>289.06921041471651</v>
      </c>
      <c r="E200">
        <f t="shared" si="15"/>
        <v>710.93078958528349</v>
      </c>
    </row>
    <row r="201" spans="1:8">
      <c r="A201">
        <v>200</v>
      </c>
      <c r="B201">
        <f t="shared" si="14"/>
        <v>138329.8783140794</v>
      </c>
      <c r="C201">
        <f t="shared" si="12"/>
        <v>1000</v>
      </c>
      <c r="D201">
        <f t="shared" si="13"/>
        <v>287.5881046030845</v>
      </c>
      <c r="E201">
        <f t="shared" si="15"/>
        <v>712.4118953969155</v>
      </c>
    </row>
    <row r="202" spans="1:8">
      <c r="A202">
        <v>201</v>
      </c>
      <c r="B202">
        <f t="shared" si="14"/>
        <v>137615.98222723373</v>
      </c>
      <c r="C202">
        <f t="shared" si="12"/>
        <v>1000</v>
      </c>
      <c r="D202">
        <f t="shared" si="13"/>
        <v>286.10391315433662</v>
      </c>
      <c r="E202">
        <f t="shared" si="15"/>
        <v>713.89608684566338</v>
      </c>
    </row>
    <row r="203" spans="1:8">
      <c r="A203">
        <v>202</v>
      </c>
      <c r="B203">
        <f t="shared" si="14"/>
        <v>136900.59885687381</v>
      </c>
      <c r="C203">
        <f t="shared" si="12"/>
        <v>1000</v>
      </c>
      <c r="D203">
        <f t="shared" si="13"/>
        <v>284.61662964007701</v>
      </c>
      <c r="E203">
        <f t="shared" si="15"/>
        <v>715.38337035992299</v>
      </c>
    </row>
    <row r="204" spans="1:8">
      <c r="A204">
        <v>203</v>
      </c>
      <c r="B204">
        <f t="shared" si="14"/>
        <v>136183.7251044923</v>
      </c>
      <c r="C204">
        <f t="shared" si="12"/>
        <v>1000</v>
      </c>
      <c r="D204">
        <f t="shared" si="13"/>
        <v>283.12624761849293</v>
      </c>
      <c r="E204">
        <f t="shared" si="15"/>
        <v>716.87375238150707</v>
      </c>
    </row>
    <row r="205" spans="1:8">
      <c r="A205">
        <v>204</v>
      </c>
      <c r="B205">
        <f t="shared" si="14"/>
        <v>135465.35786512669</v>
      </c>
      <c r="C205">
        <f t="shared" si="12"/>
        <v>1000</v>
      </c>
      <c r="D205">
        <f t="shared" si="13"/>
        <v>281.63276063438389</v>
      </c>
      <c r="E205">
        <f t="shared" si="15"/>
        <v>718.36723936561611</v>
      </c>
    </row>
    <row r="206" spans="1:8">
      <c r="A206">
        <v>205</v>
      </c>
      <c r="B206">
        <f t="shared" si="14"/>
        <v>134745.4940273457</v>
      </c>
      <c r="C206">
        <f t="shared" si="12"/>
        <v>1000</v>
      </c>
      <c r="D206">
        <f t="shared" si="13"/>
        <v>280.13616221901611</v>
      </c>
      <c r="E206">
        <f t="shared" si="15"/>
        <v>719.86383778098389</v>
      </c>
    </row>
    <row r="207" spans="1:8">
      <c r="A207">
        <v>206</v>
      </c>
      <c r="B207">
        <f t="shared" si="14"/>
        <v>134024.13047323603</v>
      </c>
      <c r="C207">
        <f t="shared" si="12"/>
        <v>1000</v>
      </c>
      <c r="D207">
        <f t="shared" si="13"/>
        <v>278.63644589032629</v>
      </c>
      <c r="E207">
        <f t="shared" si="15"/>
        <v>721.36355410967371</v>
      </c>
    </row>
    <row r="208" spans="1:8">
      <c r="A208">
        <v>207</v>
      </c>
      <c r="B208">
        <f t="shared" si="14"/>
        <v>133301.26407838863</v>
      </c>
      <c r="C208">
        <f t="shared" si="12"/>
        <v>1000</v>
      </c>
      <c r="D208">
        <f t="shared" si="13"/>
        <v>277.13360515260138</v>
      </c>
      <c r="E208">
        <f t="shared" si="15"/>
        <v>722.86639484739862</v>
      </c>
    </row>
    <row r="209" spans="1:5">
      <c r="A209">
        <v>208</v>
      </c>
      <c r="B209">
        <f t="shared" si="14"/>
        <v>132576.89171188528</v>
      </c>
      <c r="C209">
        <f t="shared" si="12"/>
        <v>1000</v>
      </c>
      <c r="D209">
        <f t="shared" si="13"/>
        <v>275.62763349665329</v>
      </c>
      <c r="E209">
        <f t="shared" si="15"/>
        <v>724.37236650334671</v>
      </c>
    </row>
    <row r="210" spans="1:5">
      <c r="A210">
        <v>209</v>
      </c>
      <c r="B210">
        <f t="shared" si="14"/>
        <v>131851.01023628504</v>
      </c>
      <c r="C210">
        <f t="shared" si="12"/>
        <v>1000</v>
      </c>
      <c r="D210">
        <f t="shared" si="13"/>
        <v>274.11852439976064</v>
      </c>
      <c r="E210">
        <f t="shared" si="15"/>
        <v>725.88147560023936</v>
      </c>
    </row>
    <row r="211" spans="1:5">
      <c r="A211">
        <v>210</v>
      </c>
      <c r="B211">
        <f t="shared" si="14"/>
        <v>131123.61650761066</v>
      </c>
      <c r="C211">
        <f t="shared" si="12"/>
        <v>1000</v>
      </c>
      <c r="D211">
        <f t="shared" si="13"/>
        <v>272.60627132561058</v>
      </c>
      <c r="E211">
        <f t="shared" si="15"/>
        <v>727.39372867438942</v>
      </c>
    </row>
    <row r="212" spans="1:5">
      <c r="A212">
        <v>211</v>
      </c>
      <c r="B212">
        <f t="shared" si="14"/>
        <v>130394.70737533485</v>
      </c>
      <c r="C212">
        <f t="shared" si="12"/>
        <v>1000</v>
      </c>
      <c r="D212">
        <f t="shared" si="13"/>
        <v>271.09086772419687</v>
      </c>
      <c r="E212">
        <f t="shared" si="15"/>
        <v>728.90913227580313</v>
      </c>
    </row>
    <row r="213" spans="1:5">
      <c r="A213">
        <v>212</v>
      </c>
      <c r="B213">
        <f t="shared" si="14"/>
        <v>129664.27968236682</v>
      </c>
      <c r="C213">
        <f t="shared" si="12"/>
        <v>1000</v>
      </c>
      <c r="D213">
        <f t="shared" si="13"/>
        <v>269.57230703196547</v>
      </c>
      <c r="E213">
        <f t="shared" si="15"/>
        <v>730.42769296803453</v>
      </c>
    </row>
    <row r="214" spans="1:5">
      <c r="A214">
        <v>213</v>
      </c>
      <c r="B214">
        <f t="shared" si="14"/>
        <v>128932.33026503843</v>
      </c>
      <c r="C214">
        <f t="shared" si="12"/>
        <v>1000</v>
      </c>
      <c r="D214">
        <f t="shared" si="13"/>
        <v>268.05058267161075</v>
      </c>
      <c r="E214">
        <f t="shared" si="15"/>
        <v>731.94941732838925</v>
      </c>
    </row>
    <row r="215" spans="1:5">
      <c r="A215">
        <v>214</v>
      </c>
      <c r="B215">
        <f t="shared" si="14"/>
        <v>128198.85595309061</v>
      </c>
      <c r="C215">
        <f t="shared" si="12"/>
        <v>1000</v>
      </c>
      <c r="D215">
        <f t="shared" si="13"/>
        <v>266.52568805217743</v>
      </c>
      <c r="E215">
        <f t="shared" si="15"/>
        <v>733.47431194782257</v>
      </c>
    </row>
    <row r="216" spans="1:5">
      <c r="A216">
        <v>215</v>
      </c>
      <c r="B216">
        <f t="shared" si="14"/>
        <v>127463.85356965956</v>
      </c>
      <c r="C216">
        <f t="shared" si="12"/>
        <v>1000</v>
      </c>
      <c r="D216">
        <f t="shared" si="13"/>
        <v>264.99761656895862</v>
      </c>
      <c r="E216">
        <f t="shared" si="15"/>
        <v>735.00238343104138</v>
      </c>
    </row>
    <row r="217" spans="1:5">
      <c r="A217">
        <v>216</v>
      </c>
      <c r="B217">
        <f t="shared" si="14"/>
        <v>126727.31993126303</v>
      </c>
      <c r="C217">
        <f t="shared" si="12"/>
        <v>1000</v>
      </c>
      <c r="D217">
        <f t="shared" si="13"/>
        <v>263.46636160346679</v>
      </c>
      <c r="E217">
        <f t="shared" si="15"/>
        <v>736.53363839653321</v>
      </c>
    </row>
    <row r="218" spans="1:5">
      <c r="A218">
        <v>217</v>
      </c>
      <c r="B218">
        <f t="shared" si="14"/>
        <v>125989.25184778651</v>
      </c>
      <c r="C218">
        <f t="shared" si="12"/>
        <v>1000</v>
      </c>
      <c r="D218">
        <f t="shared" si="13"/>
        <v>261.93191652347741</v>
      </c>
      <c r="E218">
        <f t="shared" si="15"/>
        <v>738.06808347652259</v>
      </c>
    </row>
    <row r="219" spans="1:5">
      <c r="A219">
        <v>218</v>
      </c>
      <c r="B219">
        <f t="shared" si="14"/>
        <v>125249.64612246941</v>
      </c>
      <c r="C219">
        <f t="shared" si="12"/>
        <v>1000</v>
      </c>
      <c r="D219">
        <f t="shared" si="13"/>
        <v>260.39427468289796</v>
      </c>
      <c r="E219">
        <f t="shared" si="15"/>
        <v>739.60572531710204</v>
      </c>
    </row>
    <row r="220" spans="1:5">
      <c r="A220">
        <v>219</v>
      </c>
      <c r="B220">
        <f t="shared" si="14"/>
        <v>124508.49955189123</v>
      </c>
      <c r="C220">
        <f t="shared" si="12"/>
        <v>1000</v>
      </c>
      <c r="D220">
        <f t="shared" si="13"/>
        <v>258.85342942182615</v>
      </c>
      <c r="E220">
        <f t="shared" si="15"/>
        <v>741.14657057817385</v>
      </c>
    </row>
    <row r="221" spans="1:5">
      <c r="A221">
        <v>220</v>
      </c>
      <c r="B221">
        <f t="shared" si="14"/>
        <v>123765.80892595768</v>
      </c>
      <c r="C221">
        <f t="shared" si="12"/>
        <v>1000</v>
      </c>
      <c r="D221">
        <f t="shared" si="13"/>
        <v>257.30937406644807</v>
      </c>
      <c r="E221">
        <f t="shared" si="15"/>
        <v>742.69062593355193</v>
      </c>
    </row>
    <row r="222" spans="1:5">
      <c r="A222">
        <v>221</v>
      </c>
      <c r="B222">
        <f t="shared" si="14"/>
        <v>123021.57102788678</v>
      </c>
      <c r="C222">
        <f t="shared" si="12"/>
        <v>1000</v>
      </c>
      <c r="D222">
        <f t="shared" si="13"/>
        <v>255.76210192909639</v>
      </c>
      <c r="E222">
        <f t="shared" si="15"/>
        <v>744.23789807090361</v>
      </c>
    </row>
    <row r="223" spans="1:5">
      <c r="A223">
        <v>222</v>
      </c>
      <c r="B223">
        <f t="shared" si="14"/>
        <v>122275.78263419488</v>
      </c>
      <c r="C223">
        <f t="shared" si="12"/>
        <v>1000</v>
      </c>
      <c r="D223">
        <f t="shared" si="13"/>
        <v>254.21160630810482</v>
      </c>
      <c r="E223">
        <f t="shared" si="15"/>
        <v>745.78839369189518</v>
      </c>
    </row>
    <row r="224" spans="1:5">
      <c r="A224">
        <v>223</v>
      </c>
      <c r="B224">
        <f t="shared" si="14"/>
        <v>121528.44051468281</v>
      </c>
      <c r="C224">
        <f t="shared" si="12"/>
        <v>1000</v>
      </c>
      <c r="D224">
        <f t="shared" si="13"/>
        <v>252.65788048792456</v>
      </c>
      <c r="E224">
        <f t="shared" si="15"/>
        <v>747.34211951207544</v>
      </c>
    </row>
    <row r="225" spans="1:5">
      <c r="A225">
        <v>224</v>
      </c>
      <c r="B225">
        <f t="shared" si="14"/>
        <v>120779.54143242174</v>
      </c>
      <c r="C225">
        <f t="shared" si="12"/>
        <v>1000</v>
      </c>
      <c r="D225">
        <f t="shared" si="13"/>
        <v>251.1009177389351</v>
      </c>
      <c r="E225">
        <f t="shared" si="15"/>
        <v>748.8990822610649</v>
      </c>
    </row>
    <row r="226" spans="1:5">
      <c r="A226">
        <v>225</v>
      </c>
      <c r="B226">
        <f t="shared" si="14"/>
        <v>120029.0821437393</v>
      </c>
      <c r="C226">
        <f t="shared" si="12"/>
        <v>1000</v>
      </c>
      <c r="D226">
        <f t="shared" si="13"/>
        <v>249.54071131756064</v>
      </c>
      <c r="E226">
        <f t="shared" si="15"/>
        <v>750.45928868243936</v>
      </c>
    </row>
    <row r="227" spans="1:5">
      <c r="A227">
        <v>226</v>
      </c>
      <c r="B227">
        <f t="shared" si="14"/>
        <v>119277.05939820544</v>
      </c>
      <c r="C227">
        <f t="shared" si="12"/>
        <v>1000</v>
      </c>
      <c r="D227">
        <f t="shared" si="13"/>
        <v>247.97725446613913</v>
      </c>
      <c r="E227">
        <f t="shared" si="15"/>
        <v>752.02274553386087</v>
      </c>
    </row>
    <row r="228" spans="1:5">
      <c r="A228">
        <v>227</v>
      </c>
      <c r="B228">
        <f t="shared" si="14"/>
        <v>118523.46993861838</v>
      </c>
      <c r="C228">
        <f t="shared" si="12"/>
        <v>1000</v>
      </c>
      <c r="D228">
        <f t="shared" si="13"/>
        <v>246.41054041293683</v>
      </c>
      <c r="E228">
        <f t="shared" si="15"/>
        <v>753.58945958706317</v>
      </c>
    </row>
    <row r="229" spans="1:5">
      <c r="A229">
        <v>228</v>
      </c>
      <c r="B229">
        <f t="shared" si="14"/>
        <v>117768.31050099051</v>
      </c>
      <c r="C229">
        <f t="shared" si="12"/>
        <v>1000</v>
      </c>
      <c r="D229">
        <f t="shared" si="13"/>
        <v>244.84056237213372</v>
      </c>
      <c r="E229">
        <f t="shared" si="15"/>
        <v>755.15943762786628</v>
      </c>
    </row>
    <row r="230" spans="1:5">
      <c r="A230">
        <v>229</v>
      </c>
      <c r="B230">
        <f t="shared" si="14"/>
        <v>117011.57781453425</v>
      </c>
      <c r="C230">
        <f t="shared" si="12"/>
        <v>1000</v>
      </c>
      <c r="D230">
        <f t="shared" si="13"/>
        <v>243.26731354373624</v>
      </c>
      <c r="E230">
        <f t="shared" si="15"/>
        <v>756.73268645626376</v>
      </c>
    </row>
    <row r="231" spans="1:5">
      <c r="A231">
        <v>230</v>
      </c>
      <c r="B231">
        <f t="shared" si="14"/>
        <v>116253.26860164787</v>
      </c>
      <c r="C231">
        <f t="shared" si="12"/>
        <v>1000</v>
      </c>
      <c r="D231">
        <f t="shared" si="13"/>
        <v>241.6907871136209</v>
      </c>
      <c r="E231">
        <f t="shared" si="15"/>
        <v>758.3092128863791</v>
      </c>
    </row>
    <row r="232" spans="1:5">
      <c r="A232">
        <v>231</v>
      </c>
      <c r="B232">
        <f t="shared" si="14"/>
        <v>115493.37957790132</v>
      </c>
      <c r="C232">
        <f t="shared" si="12"/>
        <v>1000</v>
      </c>
      <c r="D232">
        <f t="shared" si="13"/>
        <v>240.11097625344701</v>
      </c>
      <c r="E232">
        <f t="shared" si="15"/>
        <v>759.88902374655299</v>
      </c>
    </row>
    <row r="233" spans="1:5">
      <c r="A233">
        <v>232</v>
      </c>
      <c r="B233">
        <f t="shared" si="14"/>
        <v>114731.90745202196</v>
      </c>
      <c r="C233">
        <f t="shared" si="12"/>
        <v>1000</v>
      </c>
      <c r="D233">
        <f t="shared" si="13"/>
        <v>238.52787412064208</v>
      </c>
      <c r="E233">
        <f t="shared" si="15"/>
        <v>761.47212587935792</v>
      </c>
    </row>
    <row r="234" spans="1:5">
      <c r="A234">
        <v>233</v>
      </c>
      <c r="B234">
        <f t="shared" si="14"/>
        <v>113968.84892588035</v>
      </c>
      <c r="C234">
        <f t="shared" si="12"/>
        <v>1000</v>
      </c>
      <c r="D234">
        <f t="shared" si="13"/>
        <v>236.94147385838733</v>
      </c>
      <c r="E234">
        <f t="shared" si="15"/>
        <v>763.05852614161267</v>
      </c>
    </row>
    <row r="235" spans="1:5">
      <c r="A235">
        <v>234</v>
      </c>
      <c r="B235">
        <f t="shared" si="14"/>
        <v>113204.20069447593</v>
      </c>
      <c r="C235">
        <f t="shared" si="12"/>
        <v>1000</v>
      </c>
      <c r="D235">
        <f t="shared" si="13"/>
        <v>235.35176859558851</v>
      </c>
      <c r="E235">
        <f t="shared" si="15"/>
        <v>764.64823140441149</v>
      </c>
    </row>
    <row r="236" spans="1:5">
      <c r="A236">
        <v>235</v>
      </c>
      <c r="B236">
        <f t="shared" si="14"/>
        <v>112437.95944592277</v>
      </c>
      <c r="C236">
        <f t="shared" si="12"/>
        <v>1000</v>
      </c>
      <c r="D236">
        <f t="shared" si="13"/>
        <v>233.75875144683232</v>
      </c>
      <c r="E236">
        <f t="shared" si="15"/>
        <v>766.24124855316768</v>
      </c>
    </row>
    <row r="237" spans="1:5">
      <c r="A237">
        <v>236</v>
      </c>
      <c r="B237">
        <f t="shared" si="14"/>
        <v>111670.12186143512</v>
      </c>
      <c r="C237">
        <f t="shared" si="12"/>
        <v>1000</v>
      </c>
      <c r="D237">
        <f t="shared" si="13"/>
        <v>232.16241551235726</v>
      </c>
      <c r="E237">
        <f t="shared" si="15"/>
        <v>767.83758448764274</v>
      </c>
    </row>
    <row r="238" spans="1:5">
      <c r="A238">
        <v>237</v>
      </c>
      <c r="B238">
        <f t="shared" si="14"/>
        <v>110900.68461531312</v>
      </c>
      <c r="C238">
        <f t="shared" si="12"/>
        <v>1000</v>
      </c>
      <c r="D238">
        <f t="shared" si="13"/>
        <v>230.56275387799542</v>
      </c>
      <c r="E238">
        <f t="shared" si="15"/>
        <v>769.43724612200458</v>
      </c>
    </row>
    <row r="239" spans="1:5">
      <c r="A239">
        <v>238</v>
      </c>
      <c r="B239">
        <f t="shared" si="14"/>
        <v>110129.64437492836</v>
      </c>
      <c r="C239">
        <f t="shared" si="12"/>
        <v>1000</v>
      </c>
      <c r="D239">
        <f t="shared" si="13"/>
        <v>228.95975961524528</v>
      </c>
      <c r="E239">
        <f t="shared" si="15"/>
        <v>771.04024038475472</v>
      </c>
    </row>
    <row r="240" spans="1:5">
      <c r="A240">
        <v>239</v>
      </c>
      <c r="B240">
        <f t="shared" si="14"/>
        <v>109356.99780070948</v>
      </c>
      <c r="C240">
        <f t="shared" si="12"/>
        <v>1000</v>
      </c>
      <c r="D240">
        <f t="shared" si="13"/>
        <v>227.35342578111158</v>
      </c>
      <c r="E240">
        <f t="shared" si="15"/>
        <v>772.64657421888842</v>
      </c>
    </row>
    <row r="241" spans="1:7" s="4" customFormat="1">
      <c r="A241" s="4">
        <v>240</v>
      </c>
      <c r="B241" s="4">
        <f t="shared" si="14"/>
        <v>108582.74154612763</v>
      </c>
      <c r="C241" s="4">
        <f t="shared" si="12"/>
        <v>1000</v>
      </c>
      <c r="D241" s="4">
        <f t="shared" si="13"/>
        <v>225.74374541814905</v>
      </c>
      <c r="E241" s="4">
        <f t="shared" si="15"/>
        <v>774.25625458185095</v>
      </c>
      <c r="F241"/>
      <c r="G241"/>
    </row>
    <row r="242" spans="1:7">
      <c r="A242">
        <v>241</v>
      </c>
      <c r="B242">
        <f t="shared" si="14"/>
        <v>107806.87225768207</v>
      </c>
      <c r="C242">
        <f t="shared" si="12"/>
        <v>1000</v>
      </c>
      <c r="D242">
        <f t="shared" si="13"/>
        <v>224.13071155444777</v>
      </c>
      <c r="E242">
        <f t="shared" si="15"/>
        <v>775.86928844555223</v>
      </c>
    </row>
    <row r="243" spans="1:7">
      <c r="A243">
        <v>242</v>
      </c>
      <c r="B243">
        <f t="shared" si="14"/>
        <v>107029.38657488559</v>
      </c>
      <c r="C243">
        <f t="shared" si="12"/>
        <v>1000</v>
      </c>
      <c r="D243">
        <f t="shared" si="13"/>
        <v>222.51431720351684</v>
      </c>
      <c r="E243">
        <f t="shared" si="15"/>
        <v>777.48568279648316</v>
      </c>
    </row>
    <row r="244" spans="1:7">
      <c r="A244">
        <v>243</v>
      </c>
      <c r="B244">
        <f t="shared" si="14"/>
        <v>106250.28113024995</v>
      </c>
      <c r="C244">
        <f t="shared" si="12"/>
        <v>1000</v>
      </c>
      <c r="D244">
        <f t="shared" si="13"/>
        <v>220.89455536435707</v>
      </c>
      <c r="E244">
        <f t="shared" si="15"/>
        <v>779.10544463564293</v>
      </c>
    </row>
    <row r="245" spans="1:7">
      <c r="A245">
        <v>244</v>
      </c>
      <c r="B245">
        <f t="shared" si="14"/>
        <v>105469.55254927131</v>
      </c>
      <c r="C245">
        <f t="shared" si="12"/>
        <v>1000</v>
      </c>
      <c r="D245">
        <f t="shared" si="13"/>
        <v>219.27141902135918</v>
      </c>
      <c r="E245">
        <f t="shared" si="15"/>
        <v>780.72858097864082</v>
      </c>
    </row>
    <row r="246" spans="1:7">
      <c r="A246">
        <v>245</v>
      </c>
      <c r="B246">
        <f t="shared" si="14"/>
        <v>104687.19745041564</v>
      </c>
      <c r="C246">
        <f t="shared" si="12"/>
        <v>1000</v>
      </c>
      <c r="D246">
        <f t="shared" si="13"/>
        <v>217.64490114433283</v>
      </c>
      <c r="E246">
        <f t="shared" si="15"/>
        <v>782.35509885566717</v>
      </c>
    </row>
    <row r="247" spans="1:7">
      <c r="A247">
        <v>246</v>
      </c>
      <c r="B247">
        <f t="shared" si="14"/>
        <v>103903.21244510401</v>
      </c>
      <c r="C247">
        <f t="shared" si="12"/>
        <v>1000</v>
      </c>
      <c r="D247">
        <f t="shared" si="13"/>
        <v>216.01499468837574</v>
      </c>
      <c r="E247">
        <f t="shared" si="15"/>
        <v>783.98500531162426</v>
      </c>
    </row>
    <row r="248" spans="1:7">
      <c r="A248">
        <v>247</v>
      </c>
      <c r="B248">
        <f t="shared" si="14"/>
        <v>103117.59413769799</v>
      </c>
      <c r="C248">
        <f t="shared" si="12"/>
        <v>1000</v>
      </c>
      <c r="D248">
        <f t="shared" si="13"/>
        <v>214.38169259397546</v>
      </c>
      <c r="E248">
        <f t="shared" si="15"/>
        <v>785.61830740602454</v>
      </c>
    </row>
    <row r="249" spans="1:7">
      <c r="A249">
        <v>248</v>
      </c>
      <c r="B249">
        <f t="shared" si="14"/>
        <v>102330.33912548487</v>
      </c>
      <c r="C249">
        <f t="shared" si="12"/>
        <v>1000</v>
      </c>
      <c r="D249">
        <f t="shared" si="13"/>
        <v>212.74498778687848</v>
      </c>
      <c r="E249">
        <f t="shared" si="15"/>
        <v>787.25501221312152</v>
      </c>
    </row>
    <row r="250" spans="1:7">
      <c r="A250">
        <v>249</v>
      </c>
      <c r="B250">
        <f t="shared" si="14"/>
        <v>101541.44399866297</v>
      </c>
      <c r="C250">
        <f t="shared" si="12"/>
        <v>1000</v>
      </c>
      <c r="D250">
        <f t="shared" si="13"/>
        <v>211.10487317810475</v>
      </c>
      <c r="E250">
        <f t="shared" si="15"/>
        <v>788.89512682189525</v>
      </c>
    </row>
    <row r="251" spans="1:7">
      <c r="A251">
        <v>250</v>
      </c>
      <c r="B251">
        <f t="shared" si="14"/>
        <v>100750.90534032686</v>
      </c>
      <c r="C251">
        <f t="shared" si="12"/>
        <v>1000</v>
      </c>
      <c r="D251">
        <f t="shared" si="13"/>
        <v>209.46134166388947</v>
      </c>
      <c r="E251">
        <f t="shared" si="15"/>
        <v>790.53865833611053</v>
      </c>
    </row>
    <row r="252" spans="1:7">
      <c r="A252">
        <v>251</v>
      </c>
      <c r="B252">
        <f t="shared" si="14"/>
        <v>99958.71972645256</v>
      </c>
      <c r="C252">
        <f t="shared" si="12"/>
        <v>1000</v>
      </c>
      <c r="D252">
        <f t="shared" si="13"/>
        <v>207.81438612569764</v>
      </c>
      <c r="E252">
        <f t="shared" si="15"/>
        <v>792.18561387430236</v>
      </c>
    </row>
    <row r="253" spans="1:7">
      <c r="A253">
        <v>252</v>
      </c>
      <c r="B253">
        <f t="shared" si="14"/>
        <v>99164.883725882682</v>
      </c>
      <c r="C253">
        <f t="shared" si="12"/>
        <v>1000</v>
      </c>
      <c r="D253">
        <f t="shared" si="13"/>
        <v>206.1639994301222</v>
      </c>
      <c r="E253">
        <f t="shared" si="15"/>
        <v>793.8360005698778</v>
      </c>
    </row>
    <row r="254" spans="1:7">
      <c r="A254">
        <v>253</v>
      </c>
      <c r="B254">
        <f t="shared" si="14"/>
        <v>98369.39390031161</v>
      </c>
      <c r="C254">
        <f t="shared" si="12"/>
        <v>1000</v>
      </c>
      <c r="D254">
        <f t="shared" si="13"/>
        <v>204.51017442892771</v>
      </c>
      <c r="E254">
        <f t="shared" si="15"/>
        <v>795.48982557107229</v>
      </c>
    </row>
    <row r="255" spans="1:7">
      <c r="A255">
        <v>254</v>
      </c>
      <c r="B255">
        <f t="shared" si="14"/>
        <v>97572.246804270602</v>
      </c>
      <c r="C255">
        <f t="shared" si="12"/>
        <v>1000</v>
      </c>
      <c r="D255">
        <f t="shared" si="13"/>
        <v>202.8529039589921</v>
      </c>
      <c r="E255">
        <f t="shared" si="15"/>
        <v>797.1470960410079</v>
      </c>
    </row>
    <row r="256" spans="1:7">
      <c r="A256">
        <v>255</v>
      </c>
      <c r="B256">
        <f t="shared" si="14"/>
        <v>96773.438985112836</v>
      </c>
      <c r="C256">
        <f t="shared" si="12"/>
        <v>1000</v>
      </c>
      <c r="D256">
        <f t="shared" si="13"/>
        <v>201.19218084223394</v>
      </c>
      <c r="E256">
        <f t="shared" si="15"/>
        <v>798.80781915776606</v>
      </c>
    </row>
    <row r="257" spans="1:5">
      <c r="A257">
        <v>256</v>
      </c>
      <c r="B257">
        <f t="shared" si="14"/>
        <v>95972.966982998492</v>
      </c>
      <c r="C257">
        <f t="shared" si="12"/>
        <v>1000</v>
      </c>
      <c r="D257">
        <f t="shared" si="13"/>
        <v>199.52799788565608</v>
      </c>
      <c r="E257">
        <f t="shared" si="15"/>
        <v>800.47200211434392</v>
      </c>
    </row>
    <row r="258" spans="1:5">
      <c r="A258">
        <v>257</v>
      </c>
      <c r="B258">
        <f t="shared" si="14"/>
        <v>95170.827330879751</v>
      </c>
      <c r="C258">
        <f t="shared" ref="C258:C321" si="16">IF(MOD(A258,12)=0,$I$3+$I$4,$I$3)</f>
        <v>1000</v>
      </c>
      <c r="D258">
        <f t="shared" ref="D258:D321" si="17">C258-E258</f>
        <v>197.86034788125835</v>
      </c>
      <c r="E258">
        <f t="shared" si="15"/>
        <v>802.13965211874165</v>
      </c>
    </row>
    <row r="259" spans="1:5">
      <c r="A259">
        <v>258</v>
      </c>
      <c r="B259">
        <f t="shared" ref="B259:B322" si="18">(B258-C259)*(1+$I$1/12)</f>
        <v>94367.016554485759</v>
      </c>
      <c r="C259">
        <f t="shared" si="16"/>
        <v>1000</v>
      </c>
      <c r="D259">
        <f t="shared" si="17"/>
        <v>196.18922360600845</v>
      </c>
      <c r="E259">
        <f t="shared" ref="E259:E322" si="19">B258-B259</f>
        <v>803.81077639399155</v>
      </c>
    </row>
    <row r="260" spans="1:5">
      <c r="A260">
        <v>259</v>
      </c>
      <c r="B260">
        <f t="shared" si="18"/>
        <v>93561.531172307616</v>
      </c>
      <c r="C260">
        <f t="shared" si="16"/>
        <v>1000</v>
      </c>
      <c r="D260">
        <f t="shared" si="17"/>
        <v>194.51461782185652</v>
      </c>
      <c r="E260">
        <f t="shared" si="19"/>
        <v>805.48538217814348</v>
      </c>
    </row>
    <row r="261" spans="1:5">
      <c r="A261">
        <v>260</v>
      </c>
      <c r="B261">
        <f t="shared" si="18"/>
        <v>92754.367695583263</v>
      </c>
      <c r="C261">
        <f t="shared" si="16"/>
        <v>1000</v>
      </c>
      <c r="D261">
        <f t="shared" si="17"/>
        <v>192.83652327564778</v>
      </c>
      <c r="E261">
        <f t="shared" si="19"/>
        <v>807.16347672435222</v>
      </c>
    </row>
    <row r="262" spans="1:5">
      <c r="A262">
        <v>261</v>
      </c>
      <c r="B262">
        <f t="shared" si="18"/>
        <v>91945.522628282401</v>
      </c>
      <c r="C262">
        <f t="shared" si="16"/>
        <v>1000</v>
      </c>
      <c r="D262">
        <f t="shared" si="17"/>
        <v>191.15493269913713</v>
      </c>
      <c r="E262">
        <f t="shared" si="19"/>
        <v>808.84506730086287</v>
      </c>
    </row>
    <row r="263" spans="1:5">
      <c r="A263">
        <v>262</v>
      </c>
      <c r="B263">
        <f t="shared" si="18"/>
        <v>91134.992467091331</v>
      </c>
      <c r="C263">
        <f t="shared" si="16"/>
        <v>1000</v>
      </c>
      <c r="D263">
        <f t="shared" si="17"/>
        <v>189.46983880893094</v>
      </c>
      <c r="E263">
        <f t="shared" si="19"/>
        <v>810.53016119106906</v>
      </c>
    </row>
    <row r="264" spans="1:5">
      <c r="A264">
        <v>263</v>
      </c>
      <c r="B264">
        <f t="shared" si="18"/>
        <v>90322.773701397775</v>
      </c>
      <c r="C264">
        <f t="shared" si="16"/>
        <v>1000</v>
      </c>
      <c r="D264">
        <f t="shared" si="17"/>
        <v>187.78123430644337</v>
      </c>
      <c r="E264">
        <f t="shared" si="19"/>
        <v>812.21876569355663</v>
      </c>
    </row>
    <row r="265" spans="1:5">
      <c r="A265">
        <v>264</v>
      </c>
      <c r="B265">
        <f t="shared" si="18"/>
        <v>89508.8628132757</v>
      </c>
      <c r="C265">
        <f t="shared" si="16"/>
        <v>1000</v>
      </c>
      <c r="D265">
        <f t="shared" si="17"/>
        <v>186.08911187792546</v>
      </c>
      <c r="E265">
        <f t="shared" si="19"/>
        <v>813.91088812207454</v>
      </c>
    </row>
    <row r="266" spans="1:5">
      <c r="A266">
        <v>265</v>
      </c>
      <c r="B266">
        <f t="shared" si="18"/>
        <v>88693.256277470035</v>
      </c>
      <c r="C266">
        <f t="shared" si="16"/>
        <v>1000</v>
      </c>
      <c r="D266">
        <f t="shared" si="17"/>
        <v>184.39346419433423</v>
      </c>
      <c r="E266">
        <f t="shared" si="19"/>
        <v>815.60653580566577</v>
      </c>
    </row>
    <row r="267" spans="1:5">
      <c r="A267">
        <v>266</v>
      </c>
      <c r="B267">
        <f t="shared" si="18"/>
        <v>87875.95056138144</v>
      </c>
      <c r="C267">
        <f t="shared" si="16"/>
        <v>1000</v>
      </c>
      <c r="D267">
        <f t="shared" si="17"/>
        <v>182.69428391140536</v>
      </c>
      <c r="E267">
        <f t="shared" si="19"/>
        <v>817.30571608859464</v>
      </c>
    </row>
    <row r="268" spans="1:5">
      <c r="A268">
        <v>267</v>
      </c>
      <c r="B268">
        <f t="shared" si="18"/>
        <v>87056.942125050991</v>
      </c>
      <c r="C268">
        <f t="shared" si="16"/>
        <v>1000</v>
      </c>
      <c r="D268">
        <f t="shared" si="17"/>
        <v>180.9915636695514</v>
      </c>
      <c r="E268">
        <f t="shared" si="19"/>
        <v>819.0084363304486</v>
      </c>
    </row>
    <row r="269" spans="1:5">
      <c r="A269">
        <v>268</v>
      </c>
      <c r="B269">
        <f t="shared" si="18"/>
        <v>86236.227421144853</v>
      </c>
      <c r="C269">
        <f t="shared" si="16"/>
        <v>1000</v>
      </c>
      <c r="D269">
        <f t="shared" si="17"/>
        <v>179.28529609386169</v>
      </c>
      <c r="E269">
        <f t="shared" si="19"/>
        <v>820.71470390613831</v>
      </c>
    </row>
    <row r="270" spans="1:5">
      <c r="A270">
        <v>269</v>
      </c>
      <c r="B270">
        <f t="shared" si="18"/>
        <v>85413.802894938912</v>
      </c>
      <c r="C270">
        <f t="shared" si="16"/>
        <v>1000</v>
      </c>
      <c r="D270">
        <f t="shared" si="17"/>
        <v>177.57547379405878</v>
      </c>
      <c r="E270">
        <f t="shared" si="19"/>
        <v>822.42452620594122</v>
      </c>
    </row>
    <row r="271" spans="1:5">
      <c r="A271">
        <v>270</v>
      </c>
      <c r="B271">
        <f t="shared" si="18"/>
        <v>84589.664984303381</v>
      </c>
      <c r="C271">
        <f t="shared" si="16"/>
        <v>1000</v>
      </c>
      <c r="D271">
        <f t="shared" si="17"/>
        <v>175.86208936446928</v>
      </c>
      <c r="E271">
        <f t="shared" si="19"/>
        <v>824.13791063553072</v>
      </c>
    </row>
    <row r="272" spans="1:5">
      <c r="A272">
        <v>271</v>
      </c>
      <c r="B272">
        <f t="shared" si="18"/>
        <v>83763.810119687361</v>
      </c>
      <c r="C272">
        <f t="shared" si="16"/>
        <v>1000</v>
      </c>
      <c r="D272">
        <f t="shared" si="17"/>
        <v>174.14513538398023</v>
      </c>
      <c r="E272">
        <f t="shared" si="19"/>
        <v>825.85486461601977</v>
      </c>
    </row>
    <row r="273" spans="1:5">
      <c r="A273">
        <v>272</v>
      </c>
      <c r="B273">
        <f t="shared" si="18"/>
        <v>82936.234724103386</v>
      </c>
      <c r="C273">
        <f t="shared" si="16"/>
        <v>1000</v>
      </c>
      <c r="D273">
        <f t="shared" si="17"/>
        <v>172.42460441602452</v>
      </c>
      <c r="E273">
        <f t="shared" si="19"/>
        <v>827.57539558397548</v>
      </c>
    </row>
    <row r="274" spans="1:5">
      <c r="A274">
        <v>273</v>
      </c>
      <c r="B274">
        <f t="shared" si="18"/>
        <v>82106.935213111938</v>
      </c>
      <c r="C274">
        <f t="shared" si="16"/>
        <v>1000</v>
      </c>
      <c r="D274">
        <f t="shared" si="17"/>
        <v>170.70048900855181</v>
      </c>
      <c r="E274">
        <f t="shared" si="19"/>
        <v>829.29951099144819</v>
      </c>
    </row>
    <row r="275" spans="1:5">
      <c r="A275">
        <v>274</v>
      </c>
      <c r="B275">
        <f t="shared" si="18"/>
        <v>81275.907994805922</v>
      </c>
      <c r="C275">
        <f t="shared" si="16"/>
        <v>1000</v>
      </c>
      <c r="D275">
        <f t="shared" si="17"/>
        <v>168.97278169398487</v>
      </c>
      <c r="E275">
        <f t="shared" si="19"/>
        <v>831.02721830601513</v>
      </c>
    </row>
    <row r="276" spans="1:5">
      <c r="A276">
        <v>275</v>
      </c>
      <c r="B276">
        <f t="shared" si="18"/>
        <v>80443.149469795113</v>
      </c>
      <c r="C276">
        <f t="shared" si="16"/>
        <v>1000</v>
      </c>
      <c r="D276">
        <f t="shared" si="17"/>
        <v>167.24147498919046</v>
      </c>
      <c r="E276">
        <f t="shared" si="19"/>
        <v>832.75852501080954</v>
      </c>
    </row>
    <row r="277" spans="1:5">
      <c r="A277">
        <v>276</v>
      </c>
      <c r="B277">
        <f t="shared" si="18"/>
        <v>79608.656031190534</v>
      </c>
      <c r="C277">
        <f t="shared" si="16"/>
        <v>1000</v>
      </c>
      <c r="D277">
        <f t="shared" si="17"/>
        <v>165.50656139542116</v>
      </c>
      <c r="E277">
        <f t="shared" si="19"/>
        <v>834.49343860457884</v>
      </c>
    </row>
    <row r="278" spans="1:5">
      <c r="A278">
        <v>277</v>
      </c>
      <c r="B278">
        <f t="shared" si="18"/>
        <v>78772.424064588849</v>
      </c>
      <c r="C278">
        <f t="shared" si="16"/>
        <v>1000</v>
      </c>
      <c r="D278">
        <f t="shared" si="17"/>
        <v>163.76803339831531</v>
      </c>
      <c r="E278">
        <f t="shared" si="19"/>
        <v>836.23196660168469</v>
      </c>
    </row>
    <row r="279" spans="1:5">
      <c r="A279">
        <v>278</v>
      </c>
      <c r="B279">
        <f t="shared" si="18"/>
        <v>77934.449948056747</v>
      </c>
      <c r="C279">
        <f t="shared" si="16"/>
        <v>1000</v>
      </c>
      <c r="D279">
        <f t="shared" si="17"/>
        <v>162.02588346789707</v>
      </c>
      <c r="E279">
        <f t="shared" si="19"/>
        <v>837.97411653210293</v>
      </c>
    </row>
    <row r="280" spans="1:5">
      <c r="A280">
        <v>279</v>
      </c>
      <c r="B280">
        <f t="shared" si="18"/>
        <v>77094.730052115206</v>
      </c>
      <c r="C280">
        <f t="shared" si="16"/>
        <v>1000</v>
      </c>
      <c r="D280">
        <f t="shared" si="17"/>
        <v>160.28010405845998</v>
      </c>
      <c r="E280">
        <f t="shared" si="19"/>
        <v>839.71989594154002</v>
      </c>
    </row>
    <row r="281" spans="1:5">
      <c r="A281">
        <v>280</v>
      </c>
      <c r="B281">
        <f t="shared" si="18"/>
        <v>76253.260739723788</v>
      </c>
      <c r="C281">
        <f t="shared" si="16"/>
        <v>1000</v>
      </c>
      <c r="D281">
        <f t="shared" si="17"/>
        <v>158.5306876085815</v>
      </c>
      <c r="E281">
        <f t="shared" si="19"/>
        <v>841.4693123914185</v>
      </c>
    </row>
    <row r="282" spans="1:5">
      <c r="A282">
        <v>281</v>
      </c>
      <c r="B282">
        <f t="shared" si="18"/>
        <v>75410.038366264882</v>
      </c>
      <c r="C282">
        <f t="shared" si="16"/>
        <v>1000</v>
      </c>
      <c r="D282">
        <f t="shared" si="17"/>
        <v>156.77762654109392</v>
      </c>
      <c r="E282">
        <f t="shared" si="19"/>
        <v>843.22237345890608</v>
      </c>
    </row>
    <row r="283" spans="1:5">
      <c r="A283">
        <v>282</v>
      </c>
      <c r="B283">
        <f t="shared" si="18"/>
        <v>74565.059279527937</v>
      </c>
      <c r="C283">
        <f t="shared" si="16"/>
        <v>1000</v>
      </c>
      <c r="D283">
        <f t="shared" si="17"/>
        <v>155.02091326305526</v>
      </c>
      <c r="E283">
        <f t="shared" si="19"/>
        <v>844.97908673694474</v>
      </c>
    </row>
    <row r="284" spans="1:5">
      <c r="A284">
        <v>283</v>
      </c>
      <c r="B284">
        <f t="shared" si="18"/>
        <v>73718.319819693628</v>
      </c>
      <c r="C284">
        <f t="shared" si="16"/>
        <v>1000</v>
      </c>
      <c r="D284">
        <f t="shared" si="17"/>
        <v>153.26054016569105</v>
      </c>
      <c r="E284">
        <f t="shared" si="19"/>
        <v>846.73945983430895</v>
      </c>
    </row>
    <row r="285" spans="1:5">
      <c r="A285">
        <v>284</v>
      </c>
      <c r="B285">
        <f t="shared" si="18"/>
        <v>72869.816319317993</v>
      </c>
      <c r="C285">
        <f t="shared" si="16"/>
        <v>1000</v>
      </c>
      <c r="D285">
        <f t="shared" si="17"/>
        <v>151.49649962436524</v>
      </c>
      <c r="E285">
        <f t="shared" si="19"/>
        <v>848.50350037563476</v>
      </c>
    </row>
    <row r="286" spans="1:5">
      <c r="A286">
        <v>285</v>
      </c>
      <c r="B286">
        <f t="shared" si="18"/>
        <v>72019.545103316574</v>
      </c>
      <c r="C286">
        <f t="shared" si="16"/>
        <v>1000</v>
      </c>
      <c r="D286">
        <f t="shared" si="17"/>
        <v>149.72878399858018</v>
      </c>
      <c r="E286">
        <f t="shared" si="19"/>
        <v>850.27121600141982</v>
      </c>
    </row>
    <row r="287" spans="1:5">
      <c r="A287">
        <v>286</v>
      </c>
      <c r="B287">
        <f t="shared" si="18"/>
        <v>71167.502488948492</v>
      </c>
      <c r="C287">
        <f t="shared" si="16"/>
        <v>1000</v>
      </c>
      <c r="D287">
        <f t="shared" si="17"/>
        <v>147.95738563191844</v>
      </c>
      <c r="E287">
        <f t="shared" si="19"/>
        <v>852.04261436808156</v>
      </c>
    </row>
    <row r="288" spans="1:5">
      <c r="A288">
        <v>287</v>
      </c>
      <c r="B288">
        <f t="shared" si="18"/>
        <v>70313.684785800477</v>
      </c>
      <c r="C288">
        <f t="shared" si="16"/>
        <v>1000</v>
      </c>
      <c r="D288">
        <f t="shared" si="17"/>
        <v>146.18229685198457</v>
      </c>
      <c r="E288">
        <f t="shared" si="19"/>
        <v>853.81770314801543</v>
      </c>
    </row>
    <row r="289" spans="1:5">
      <c r="A289">
        <v>288</v>
      </c>
      <c r="B289">
        <f t="shared" si="18"/>
        <v>69458.088295770896</v>
      </c>
      <c r="C289">
        <f t="shared" si="16"/>
        <v>1000</v>
      </c>
      <c r="D289">
        <f t="shared" si="17"/>
        <v>144.40350997041969</v>
      </c>
      <c r="E289">
        <f t="shared" si="19"/>
        <v>855.59649002958031</v>
      </c>
    </row>
    <row r="290" spans="1:5">
      <c r="A290">
        <v>289</v>
      </c>
      <c r="B290">
        <f t="shared" si="18"/>
        <v>68600.709313053754</v>
      </c>
      <c r="C290">
        <f t="shared" si="16"/>
        <v>1000</v>
      </c>
      <c r="D290">
        <f t="shared" si="17"/>
        <v>142.62101728285779</v>
      </c>
      <c r="E290">
        <f t="shared" si="19"/>
        <v>857.37898271714221</v>
      </c>
    </row>
    <row r="291" spans="1:5">
      <c r="A291">
        <v>290</v>
      </c>
      <c r="B291">
        <f t="shared" si="18"/>
        <v>67741.544124122622</v>
      </c>
      <c r="C291">
        <f t="shared" si="16"/>
        <v>1000</v>
      </c>
      <c r="D291">
        <f t="shared" si="17"/>
        <v>140.83481106886757</v>
      </c>
      <c r="E291">
        <f t="shared" si="19"/>
        <v>859.16518893113243</v>
      </c>
    </row>
    <row r="292" spans="1:5">
      <c r="A292">
        <v>291</v>
      </c>
      <c r="B292">
        <f t="shared" si="18"/>
        <v>66880.589007714545</v>
      </c>
      <c r="C292">
        <f t="shared" si="16"/>
        <v>1000</v>
      </c>
      <c r="D292">
        <f t="shared" si="17"/>
        <v>139.04488359192328</v>
      </c>
      <c r="E292">
        <f t="shared" si="19"/>
        <v>860.95511640807672</v>
      </c>
    </row>
    <row r="293" spans="1:5">
      <c r="A293">
        <v>292</v>
      </c>
      <c r="B293">
        <f t="shared" si="18"/>
        <v>66017.840234813964</v>
      </c>
      <c r="C293">
        <f t="shared" si="16"/>
        <v>1000</v>
      </c>
      <c r="D293">
        <f t="shared" si="17"/>
        <v>137.25122709941934</v>
      </c>
      <c r="E293">
        <f t="shared" si="19"/>
        <v>862.74877290058066</v>
      </c>
    </row>
    <row r="294" spans="1:5">
      <c r="A294">
        <v>293</v>
      </c>
      <c r="B294">
        <f t="shared" si="18"/>
        <v>65153.294068636504</v>
      </c>
      <c r="C294">
        <f t="shared" si="16"/>
        <v>1000</v>
      </c>
      <c r="D294">
        <f t="shared" si="17"/>
        <v>135.45383382253931</v>
      </c>
      <c r="E294">
        <f t="shared" si="19"/>
        <v>864.54616617746069</v>
      </c>
    </row>
    <row r="295" spans="1:5">
      <c r="A295">
        <v>294</v>
      </c>
      <c r="B295">
        <f t="shared" si="18"/>
        <v>64286.94676461284</v>
      </c>
      <c r="C295">
        <f t="shared" si="16"/>
        <v>1000</v>
      </c>
      <c r="D295">
        <f t="shared" si="17"/>
        <v>133.65269597633596</v>
      </c>
      <c r="E295">
        <f t="shared" si="19"/>
        <v>866.34730402366404</v>
      </c>
    </row>
    <row r="296" spans="1:5">
      <c r="A296">
        <v>295</v>
      </c>
      <c r="B296">
        <f t="shared" si="18"/>
        <v>63418.794570372454</v>
      </c>
      <c r="C296">
        <f t="shared" si="16"/>
        <v>1000</v>
      </c>
      <c r="D296">
        <f t="shared" si="17"/>
        <v>131.84780575961486</v>
      </c>
      <c r="E296">
        <f t="shared" si="19"/>
        <v>868.15219424038514</v>
      </c>
    </row>
    <row r="297" spans="1:5">
      <c r="A297">
        <v>296</v>
      </c>
      <c r="B297">
        <f t="shared" si="18"/>
        <v>62548.833725727403</v>
      </c>
      <c r="C297">
        <f t="shared" si="16"/>
        <v>1000</v>
      </c>
      <c r="D297">
        <f t="shared" si="17"/>
        <v>130.03915535494889</v>
      </c>
      <c r="E297">
        <f t="shared" si="19"/>
        <v>869.96084464505111</v>
      </c>
    </row>
    <row r="298" spans="1:5">
      <c r="A298">
        <v>297</v>
      </c>
      <c r="B298">
        <f t="shared" si="18"/>
        <v>61677.060462656009</v>
      </c>
      <c r="C298">
        <f t="shared" si="16"/>
        <v>1000</v>
      </c>
      <c r="D298">
        <f t="shared" si="17"/>
        <v>128.22673692860553</v>
      </c>
      <c r="E298">
        <f t="shared" si="19"/>
        <v>871.77326307139447</v>
      </c>
    </row>
    <row r="299" spans="1:5">
      <c r="A299">
        <v>298</v>
      </c>
      <c r="B299">
        <f t="shared" si="18"/>
        <v>60803.471005286548</v>
      </c>
      <c r="C299">
        <f t="shared" si="16"/>
        <v>1000</v>
      </c>
      <c r="D299">
        <f t="shared" si="17"/>
        <v>126.41054263053957</v>
      </c>
      <c r="E299">
        <f t="shared" si="19"/>
        <v>873.58945736946043</v>
      </c>
    </row>
    <row r="300" spans="1:5">
      <c r="A300">
        <v>299</v>
      </c>
      <c r="B300">
        <f t="shared" si="18"/>
        <v>59928.061569880905</v>
      </c>
      <c r="C300">
        <f t="shared" si="16"/>
        <v>1000</v>
      </c>
      <c r="D300">
        <f t="shared" si="17"/>
        <v>124.59056459435669</v>
      </c>
      <c r="E300">
        <f t="shared" si="19"/>
        <v>875.40943540564331</v>
      </c>
    </row>
    <row r="301" spans="1:5">
      <c r="A301">
        <v>300</v>
      </c>
      <c r="B301">
        <f t="shared" si="18"/>
        <v>59050.82836481816</v>
      </c>
      <c r="C301">
        <f t="shared" si="16"/>
        <v>1000</v>
      </c>
      <c r="D301">
        <f t="shared" si="17"/>
        <v>122.76679493725533</v>
      </c>
      <c r="E301">
        <f t="shared" si="19"/>
        <v>877.23320506274467</v>
      </c>
    </row>
    <row r="302" spans="1:5">
      <c r="A302">
        <v>301</v>
      </c>
      <c r="B302">
        <f t="shared" si="18"/>
        <v>58171.767590578202</v>
      </c>
      <c r="C302">
        <f t="shared" si="16"/>
        <v>1000</v>
      </c>
      <c r="D302">
        <f t="shared" si="17"/>
        <v>120.93922576004115</v>
      </c>
      <c r="E302">
        <f t="shared" si="19"/>
        <v>879.06077423995885</v>
      </c>
    </row>
    <row r="303" spans="1:5">
      <c r="A303">
        <v>302</v>
      </c>
      <c r="B303">
        <f t="shared" si="18"/>
        <v>57290.875439725249</v>
      </c>
      <c r="C303">
        <f t="shared" si="16"/>
        <v>1000</v>
      </c>
      <c r="D303">
        <f t="shared" si="17"/>
        <v>119.10784914704709</v>
      </c>
      <c r="E303">
        <f t="shared" si="19"/>
        <v>880.89215085295291</v>
      </c>
    </row>
    <row r="304" spans="1:5">
      <c r="A304">
        <v>303</v>
      </c>
      <c r="B304">
        <f t="shared" si="18"/>
        <v>56408.148096891346</v>
      </c>
      <c r="C304">
        <f t="shared" si="16"/>
        <v>1000</v>
      </c>
      <c r="D304">
        <f t="shared" si="17"/>
        <v>117.27265716609691</v>
      </c>
      <c r="E304">
        <f t="shared" si="19"/>
        <v>882.72734283390309</v>
      </c>
    </row>
    <row r="305" spans="1:5">
      <c r="A305">
        <v>304</v>
      </c>
      <c r="B305">
        <f t="shared" si="18"/>
        <v>55523.581738759873</v>
      </c>
      <c r="C305">
        <f t="shared" si="16"/>
        <v>1000</v>
      </c>
      <c r="D305">
        <f t="shared" si="17"/>
        <v>115.43364186852705</v>
      </c>
      <c r="E305">
        <f t="shared" si="19"/>
        <v>884.56635813147295</v>
      </c>
    </row>
    <row r="306" spans="1:5">
      <c r="A306">
        <v>305</v>
      </c>
      <c r="B306">
        <f t="shared" si="18"/>
        <v>54637.172534048965</v>
      </c>
      <c r="C306">
        <f t="shared" si="16"/>
        <v>1000</v>
      </c>
      <c r="D306">
        <f t="shared" si="17"/>
        <v>113.59079528909206</v>
      </c>
      <c r="E306">
        <f t="shared" si="19"/>
        <v>886.40920471090794</v>
      </c>
    </row>
    <row r="307" spans="1:5">
      <c r="A307">
        <v>306</v>
      </c>
      <c r="B307">
        <f t="shared" si="18"/>
        <v>53748.916643494907</v>
      </c>
      <c r="C307">
        <f t="shared" si="16"/>
        <v>1000</v>
      </c>
      <c r="D307">
        <f t="shared" si="17"/>
        <v>111.74410944594274</v>
      </c>
      <c r="E307">
        <f t="shared" si="19"/>
        <v>888.25589055405726</v>
      </c>
    </row>
    <row r="308" spans="1:5">
      <c r="A308">
        <v>307</v>
      </c>
      <c r="B308">
        <f t="shared" si="18"/>
        <v>52858.810219835526</v>
      </c>
      <c r="C308">
        <f t="shared" si="16"/>
        <v>1000</v>
      </c>
      <c r="D308">
        <f t="shared" si="17"/>
        <v>109.89357634061889</v>
      </c>
      <c r="E308">
        <f t="shared" si="19"/>
        <v>890.10642365938111</v>
      </c>
    </row>
    <row r="309" spans="1:5">
      <c r="A309">
        <v>308</v>
      </c>
      <c r="B309">
        <f t="shared" si="18"/>
        <v>51966.849407793525</v>
      </c>
      <c r="C309">
        <f t="shared" si="16"/>
        <v>1000</v>
      </c>
      <c r="D309">
        <f t="shared" si="17"/>
        <v>108.03918795799837</v>
      </c>
      <c r="E309">
        <f t="shared" si="19"/>
        <v>891.96081204200163</v>
      </c>
    </row>
    <row r="310" spans="1:5">
      <c r="A310">
        <v>309</v>
      </c>
      <c r="B310">
        <f t="shared" si="18"/>
        <v>51073.030344059764</v>
      </c>
      <c r="C310">
        <f t="shared" si="16"/>
        <v>1000</v>
      </c>
      <c r="D310">
        <f t="shared" si="17"/>
        <v>106.18093626623886</v>
      </c>
      <c r="E310">
        <f t="shared" si="19"/>
        <v>893.81906373376114</v>
      </c>
    </row>
    <row r="311" spans="1:5">
      <c r="A311">
        <v>310</v>
      </c>
      <c r="B311">
        <f t="shared" si="18"/>
        <v>50177.349157276563</v>
      </c>
      <c r="C311">
        <f t="shared" si="16"/>
        <v>1000</v>
      </c>
      <c r="D311">
        <f t="shared" si="17"/>
        <v>104.31881321679975</v>
      </c>
      <c r="E311">
        <f t="shared" si="19"/>
        <v>895.68118678320025</v>
      </c>
    </row>
    <row r="312" spans="1:5">
      <c r="A312">
        <v>311</v>
      </c>
      <c r="B312">
        <f t="shared" si="18"/>
        <v>49279.801968020896</v>
      </c>
      <c r="C312">
        <f t="shared" si="16"/>
        <v>1000</v>
      </c>
      <c r="D312">
        <f t="shared" si="17"/>
        <v>102.45281074433296</v>
      </c>
      <c r="E312">
        <f t="shared" si="19"/>
        <v>897.54718925566704</v>
      </c>
    </row>
    <row r="313" spans="1:5">
      <c r="A313">
        <v>312</v>
      </c>
      <c r="B313">
        <f t="shared" si="18"/>
        <v>48380.384888787608</v>
      </c>
      <c r="C313">
        <f t="shared" si="16"/>
        <v>1000</v>
      </c>
      <c r="D313">
        <f t="shared" si="17"/>
        <v>100.58292076671205</v>
      </c>
      <c r="E313">
        <f t="shared" si="19"/>
        <v>899.41707923328795</v>
      </c>
    </row>
    <row r="314" spans="1:5">
      <c r="A314">
        <v>313</v>
      </c>
      <c r="B314">
        <f t="shared" si="18"/>
        <v>47479.09402397259</v>
      </c>
      <c r="C314">
        <f t="shared" si="16"/>
        <v>1000</v>
      </c>
      <c r="D314">
        <f t="shared" si="17"/>
        <v>98.709135184981278</v>
      </c>
      <c r="E314">
        <f t="shared" si="19"/>
        <v>901.29086481501872</v>
      </c>
    </row>
    <row r="315" spans="1:5">
      <c r="A315">
        <v>314</v>
      </c>
      <c r="B315">
        <f t="shared" si="18"/>
        <v>46575.925469855873</v>
      </c>
      <c r="C315">
        <f t="shared" si="16"/>
        <v>1000</v>
      </c>
      <c r="D315">
        <f t="shared" si="17"/>
        <v>96.831445883282868</v>
      </c>
      <c r="E315">
        <f t="shared" si="19"/>
        <v>903.16855411671713</v>
      </c>
    </row>
    <row r="316" spans="1:5">
      <c r="A316">
        <v>315</v>
      </c>
      <c r="B316">
        <f t="shared" si="18"/>
        <v>45670.875314584744</v>
      </c>
      <c r="C316">
        <f t="shared" si="16"/>
        <v>1000</v>
      </c>
      <c r="D316">
        <f t="shared" si="17"/>
        <v>94.94984472887154</v>
      </c>
      <c r="E316">
        <f t="shared" si="19"/>
        <v>905.05015527112846</v>
      </c>
    </row>
    <row r="317" spans="1:5">
      <c r="A317">
        <v>316</v>
      </c>
      <c r="B317">
        <f t="shared" si="18"/>
        <v>44763.9396381568</v>
      </c>
      <c r="C317">
        <f t="shared" si="16"/>
        <v>1000</v>
      </c>
      <c r="D317">
        <f t="shared" si="17"/>
        <v>93.06432357205631</v>
      </c>
      <c r="E317">
        <f t="shared" si="19"/>
        <v>906.93567642794369</v>
      </c>
    </row>
    <row r="318" spans="1:5">
      <c r="A318">
        <v>317</v>
      </c>
      <c r="B318">
        <f t="shared" si="18"/>
        <v>43855.114512402964</v>
      </c>
      <c r="C318">
        <f t="shared" si="16"/>
        <v>1000</v>
      </c>
      <c r="D318">
        <f t="shared" si="17"/>
        <v>91.174874246164109</v>
      </c>
      <c r="E318">
        <f t="shared" si="19"/>
        <v>908.82512575383589</v>
      </c>
    </row>
    <row r="319" spans="1:5">
      <c r="A319">
        <v>318</v>
      </c>
      <c r="B319">
        <f t="shared" si="18"/>
        <v>42944.396000970475</v>
      </c>
      <c r="C319">
        <f t="shared" si="16"/>
        <v>1000</v>
      </c>
      <c r="D319">
        <f t="shared" si="17"/>
        <v>89.281488567510678</v>
      </c>
      <c r="E319">
        <f t="shared" si="19"/>
        <v>910.71851143248932</v>
      </c>
    </row>
    <row r="320" spans="1:5">
      <c r="A320">
        <v>319</v>
      </c>
      <c r="B320">
        <f t="shared" si="18"/>
        <v>42031.780159305832</v>
      </c>
      <c r="C320">
        <f t="shared" si="16"/>
        <v>1000</v>
      </c>
      <c r="D320">
        <f t="shared" si="17"/>
        <v>87.384158335356915</v>
      </c>
      <c r="E320">
        <f t="shared" si="19"/>
        <v>912.61584166464309</v>
      </c>
    </row>
    <row r="321" spans="1:5">
      <c r="A321">
        <v>320</v>
      </c>
      <c r="B321">
        <f t="shared" si="18"/>
        <v>41117.263034637726</v>
      </c>
      <c r="C321">
        <f t="shared" si="16"/>
        <v>1000</v>
      </c>
      <c r="D321">
        <f t="shared" si="17"/>
        <v>85.48287533189432</v>
      </c>
      <c r="E321">
        <f t="shared" si="19"/>
        <v>914.51712466810568</v>
      </c>
    </row>
    <row r="322" spans="1:5">
      <c r="A322">
        <v>321</v>
      </c>
      <c r="B322">
        <f t="shared" si="18"/>
        <v>40200.840665959891</v>
      </c>
      <c r="C322">
        <f t="shared" ref="C322:C361" si="20">IF(MOD(A322,12)=0,$I$3+$I$4,$I$3)</f>
        <v>1000</v>
      </c>
      <c r="D322">
        <f t="shared" ref="D322:D385" si="21">C322-E322</f>
        <v>83.577631322164962</v>
      </c>
      <c r="E322">
        <f t="shared" si="19"/>
        <v>916.42236867783504</v>
      </c>
    </row>
    <row r="323" spans="1:5">
      <c r="A323">
        <v>322</v>
      </c>
      <c r="B323">
        <f t="shared" ref="B323:B386" si="22">(B322-C323)*(1+$I$1/12)</f>
        <v>39282.509084013982</v>
      </c>
      <c r="C323">
        <f t="shared" si="20"/>
        <v>1000</v>
      </c>
      <c r="D323">
        <f t="shared" si="21"/>
        <v>81.66841805409058</v>
      </c>
      <c r="E323">
        <f t="shared" ref="E323:E361" si="23">B322-B323</f>
        <v>918.33158194590942</v>
      </c>
    </row>
    <row r="324" spans="1:5">
      <c r="A324">
        <v>323</v>
      </c>
      <c r="B324">
        <f t="shared" si="22"/>
        <v>38362.264311272345</v>
      </c>
      <c r="C324">
        <f t="shared" si="20"/>
        <v>1000</v>
      </c>
      <c r="D324">
        <f t="shared" si="21"/>
        <v>79.755227258363448</v>
      </c>
      <c r="E324">
        <f t="shared" si="23"/>
        <v>920.24477274163655</v>
      </c>
    </row>
    <row r="325" spans="1:5">
      <c r="A325">
        <v>324</v>
      </c>
      <c r="B325">
        <f t="shared" si="22"/>
        <v>37440.102361920835</v>
      </c>
      <c r="C325">
        <f t="shared" si="20"/>
        <v>1000</v>
      </c>
      <c r="D325">
        <f t="shared" si="21"/>
        <v>77.838050648490025</v>
      </c>
      <c r="E325">
        <f t="shared" si="23"/>
        <v>922.16194935150997</v>
      </c>
    </row>
    <row r="326" spans="1:5">
      <c r="A326">
        <v>325</v>
      </c>
      <c r="B326">
        <f t="shared" si="22"/>
        <v>36516.01924184151</v>
      </c>
      <c r="C326">
        <f t="shared" si="20"/>
        <v>1000</v>
      </c>
      <c r="D326">
        <f t="shared" si="21"/>
        <v>75.916879920674546</v>
      </c>
      <c r="E326">
        <f t="shared" si="23"/>
        <v>924.08312007932545</v>
      </c>
    </row>
    <row r="327" spans="1:5">
      <c r="A327">
        <v>326</v>
      </c>
      <c r="B327">
        <f t="shared" si="22"/>
        <v>35590.010948595351</v>
      </c>
      <c r="C327">
        <f t="shared" si="20"/>
        <v>1000</v>
      </c>
      <c r="D327">
        <f t="shared" si="21"/>
        <v>73.991706753840845</v>
      </c>
      <c r="E327">
        <f t="shared" si="23"/>
        <v>926.00829324615916</v>
      </c>
    </row>
    <row r="328" spans="1:5">
      <c r="A328">
        <v>327</v>
      </c>
      <c r="B328">
        <f t="shared" si="22"/>
        <v>34662.073471404925</v>
      </c>
      <c r="C328">
        <f t="shared" si="20"/>
        <v>1000</v>
      </c>
      <c r="D328">
        <f t="shared" si="21"/>
        <v>72.062522809574148</v>
      </c>
      <c r="E328">
        <f t="shared" si="23"/>
        <v>927.93747719042585</v>
      </c>
    </row>
    <row r="329" spans="1:5">
      <c r="A329">
        <v>328</v>
      </c>
      <c r="B329">
        <f t="shared" si="22"/>
        <v>33732.202791137024</v>
      </c>
      <c r="C329">
        <f t="shared" si="20"/>
        <v>1000</v>
      </c>
      <c r="D329">
        <f t="shared" si="21"/>
        <v>70.129319732099248</v>
      </c>
      <c r="E329">
        <f t="shared" si="23"/>
        <v>929.87068026790075</v>
      </c>
    </row>
    <row r="330" spans="1:5">
      <c r="A330">
        <v>329</v>
      </c>
      <c r="B330">
        <f t="shared" si="22"/>
        <v>32800.394880285232</v>
      </c>
      <c r="C330">
        <f t="shared" si="20"/>
        <v>1000</v>
      </c>
      <c r="D330">
        <f t="shared" si="21"/>
        <v>68.192089148207742</v>
      </c>
      <c r="E330">
        <f t="shared" si="23"/>
        <v>931.80791085179226</v>
      </c>
    </row>
    <row r="331" spans="1:5">
      <c r="A331">
        <v>330</v>
      </c>
      <c r="B331">
        <f t="shared" si="22"/>
        <v>31866.645702952497</v>
      </c>
      <c r="C331">
        <f t="shared" si="20"/>
        <v>1000</v>
      </c>
      <c r="D331">
        <f t="shared" si="21"/>
        <v>66.250822667265311</v>
      </c>
      <c r="E331">
        <f t="shared" si="23"/>
        <v>933.74917733273469</v>
      </c>
    </row>
    <row r="332" spans="1:5">
      <c r="A332">
        <v>331</v>
      </c>
      <c r="B332">
        <f t="shared" si="22"/>
        <v>30930.951214833651</v>
      </c>
      <c r="C332">
        <f t="shared" si="20"/>
        <v>1000</v>
      </c>
      <c r="D332">
        <f t="shared" si="21"/>
        <v>64.305511881153507</v>
      </c>
      <c r="E332">
        <f t="shared" si="23"/>
        <v>935.69448811884649</v>
      </c>
    </row>
    <row r="333" spans="1:5">
      <c r="A333">
        <v>332</v>
      </c>
      <c r="B333">
        <f t="shared" si="22"/>
        <v>29993.307363197891</v>
      </c>
      <c r="C333">
        <f t="shared" si="20"/>
        <v>1000</v>
      </c>
      <c r="D333">
        <f t="shared" si="21"/>
        <v>62.356148364240653</v>
      </c>
      <c r="E333">
        <f t="shared" si="23"/>
        <v>937.64385163575935</v>
      </c>
    </row>
    <row r="334" spans="1:5">
      <c r="A334">
        <v>333</v>
      </c>
      <c r="B334">
        <f t="shared" si="22"/>
        <v>29053.710086871222</v>
      </c>
      <c r="C334">
        <f t="shared" si="20"/>
        <v>1000</v>
      </c>
      <c r="D334">
        <f t="shared" si="21"/>
        <v>60.402723673330911</v>
      </c>
      <c r="E334">
        <f t="shared" si="23"/>
        <v>939.59727632666909</v>
      </c>
    </row>
    <row r="335" spans="1:5">
      <c r="A335">
        <v>334</v>
      </c>
      <c r="B335">
        <f t="shared" si="22"/>
        <v>28112.155316218872</v>
      </c>
      <c r="C335">
        <f t="shared" si="20"/>
        <v>1000</v>
      </c>
      <c r="D335">
        <f t="shared" si="21"/>
        <v>58.445229347649729</v>
      </c>
      <c r="E335">
        <f t="shared" si="23"/>
        <v>941.55477065235027</v>
      </c>
    </row>
    <row r="336" spans="1:5">
      <c r="A336">
        <v>335</v>
      </c>
      <c r="B336">
        <f t="shared" si="22"/>
        <v>27168.638973127665</v>
      </c>
      <c r="C336">
        <f t="shared" si="20"/>
        <v>1000</v>
      </c>
      <c r="D336">
        <f t="shared" si="21"/>
        <v>56.483656908792909</v>
      </c>
      <c r="E336">
        <f t="shared" si="23"/>
        <v>943.51634309120709</v>
      </c>
    </row>
    <row r="337" spans="1:5">
      <c r="A337">
        <v>336</v>
      </c>
      <c r="B337">
        <f t="shared" si="22"/>
        <v>26223.156970988352</v>
      </c>
      <c r="C337">
        <f t="shared" si="20"/>
        <v>1000</v>
      </c>
      <c r="D337">
        <f t="shared" si="21"/>
        <v>54.517997860686592</v>
      </c>
      <c r="E337">
        <f t="shared" si="23"/>
        <v>945.48200213931341</v>
      </c>
    </row>
    <row r="338" spans="1:5">
      <c r="A338">
        <v>337</v>
      </c>
      <c r="B338">
        <f t="shared" si="22"/>
        <v>25275.705214677913</v>
      </c>
      <c r="C338">
        <f t="shared" si="20"/>
        <v>1000</v>
      </c>
      <c r="D338">
        <f t="shared" si="21"/>
        <v>52.548243689561787</v>
      </c>
      <c r="E338">
        <f t="shared" si="23"/>
        <v>947.45175631043821</v>
      </c>
    </row>
    <row r="339" spans="1:5">
      <c r="A339">
        <v>338</v>
      </c>
      <c r="B339">
        <f t="shared" si="22"/>
        <v>24326.279600541828</v>
      </c>
      <c r="C339">
        <f t="shared" si="20"/>
        <v>1000</v>
      </c>
      <c r="D339">
        <f t="shared" si="21"/>
        <v>50.574385863914358</v>
      </c>
      <c r="E339">
        <f t="shared" si="23"/>
        <v>949.42561413608564</v>
      </c>
    </row>
    <row r="340" spans="1:5">
      <c r="A340">
        <v>339</v>
      </c>
      <c r="B340">
        <f t="shared" si="22"/>
        <v>23374.876016376293</v>
      </c>
      <c r="C340">
        <f t="shared" si="20"/>
        <v>1000</v>
      </c>
      <c r="D340">
        <f t="shared" si="21"/>
        <v>48.596415834465006</v>
      </c>
      <c r="E340">
        <f t="shared" si="23"/>
        <v>951.40358416553499</v>
      </c>
    </row>
    <row r="341" spans="1:5">
      <c r="A341">
        <v>340</v>
      </c>
      <c r="B341">
        <f t="shared" si="22"/>
        <v>22421.490341410412</v>
      </c>
      <c r="C341">
        <f t="shared" si="20"/>
        <v>1000</v>
      </c>
      <c r="D341">
        <f t="shared" si="21"/>
        <v>46.614325034119247</v>
      </c>
      <c r="E341">
        <f t="shared" si="23"/>
        <v>953.38567496588075</v>
      </c>
    </row>
    <row r="342" spans="1:5">
      <c r="A342">
        <v>341</v>
      </c>
      <c r="B342">
        <f t="shared" si="22"/>
        <v>21466.118446288354</v>
      </c>
      <c r="C342">
        <f t="shared" si="20"/>
        <v>1000</v>
      </c>
      <c r="D342">
        <f t="shared" si="21"/>
        <v>44.628104877941951</v>
      </c>
      <c r="E342">
        <f t="shared" si="23"/>
        <v>955.37189512205805</v>
      </c>
    </row>
    <row r="343" spans="1:5">
      <c r="A343">
        <v>342</v>
      </c>
      <c r="B343">
        <f t="shared" si="22"/>
        <v>20508.756193051457</v>
      </c>
      <c r="C343">
        <f t="shared" si="20"/>
        <v>1000</v>
      </c>
      <c r="D343">
        <f t="shared" si="21"/>
        <v>42.637746763102768</v>
      </c>
      <c r="E343">
        <f t="shared" si="23"/>
        <v>957.36225323689723</v>
      </c>
    </row>
    <row r="344" spans="1:5">
      <c r="A344">
        <v>343</v>
      </c>
      <c r="B344">
        <f t="shared" si="22"/>
        <v>19549.399435120315</v>
      </c>
      <c r="C344">
        <f t="shared" si="20"/>
        <v>1000</v>
      </c>
      <c r="D344">
        <f t="shared" si="21"/>
        <v>40.643242068857944</v>
      </c>
      <c r="E344">
        <f t="shared" si="23"/>
        <v>959.35675793114206</v>
      </c>
    </row>
    <row r="345" spans="1:5">
      <c r="A345">
        <v>344</v>
      </c>
      <c r="B345">
        <f t="shared" si="22"/>
        <v>18588.044017276818</v>
      </c>
      <c r="C345">
        <f t="shared" si="20"/>
        <v>1000</v>
      </c>
      <c r="D345">
        <f t="shared" si="21"/>
        <v>38.64458215650302</v>
      </c>
      <c r="E345">
        <f t="shared" si="23"/>
        <v>961.35541784349698</v>
      </c>
    </row>
    <row r="346" spans="1:5">
      <c r="A346">
        <v>345</v>
      </c>
      <c r="B346">
        <f t="shared" si="22"/>
        <v>17624.685775646147</v>
      </c>
      <c r="C346">
        <f t="shared" si="20"/>
        <v>1000</v>
      </c>
      <c r="D346">
        <f t="shared" si="21"/>
        <v>36.641758369329182</v>
      </c>
      <c r="E346">
        <f t="shared" si="23"/>
        <v>963.35824163067082</v>
      </c>
    </row>
    <row r="347" spans="1:5">
      <c r="A347">
        <v>346</v>
      </c>
      <c r="B347">
        <f t="shared" si="22"/>
        <v>16659.320537678745</v>
      </c>
      <c r="C347">
        <f t="shared" si="20"/>
        <v>1000</v>
      </c>
      <c r="D347">
        <f t="shared" si="21"/>
        <v>34.634762032597791</v>
      </c>
      <c r="E347">
        <f t="shared" si="23"/>
        <v>965.36523796740221</v>
      </c>
    </row>
    <row r="348" spans="1:5">
      <c r="A348">
        <v>347</v>
      </c>
      <c r="B348">
        <f t="shared" si="22"/>
        <v>15691.944122132243</v>
      </c>
      <c r="C348">
        <f t="shared" si="20"/>
        <v>1000</v>
      </c>
      <c r="D348">
        <f t="shared" si="21"/>
        <v>32.623584453498552</v>
      </c>
      <c r="E348">
        <f t="shared" si="23"/>
        <v>967.37641554650145</v>
      </c>
    </row>
    <row r="349" spans="1:5">
      <c r="A349">
        <v>348</v>
      </c>
      <c r="B349">
        <f t="shared" si="22"/>
        <v>14722.552339053353</v>
      </c>
      <c r="C349">
        <f t="shared" si="20"/>
        <v>1000</v>
      </c>
      <c r="D349">
        <f t="shared" si="21"/>
        <v>30.608216921109488</v>
      </c>
      <c r="E349">
        <f t="shared" si="23"/>
        <v>969.39178307889051</v>
      </c>
    </row>
    <row r="350" spans="1:5">
      <c r="A350">
        <v>349</v>
      </c>
      <c r="B350">
        <f t="shared" si="22"/>
        <v>13751.140989759715</v>
      </c>
      <c r="C350">
        <f t="shared" si="20"/>
        <v>1000</v>
      </c>
      <c r="D350">
        <f t="shared" si="21"/>
        <v>28.588650706362387</v>
      </c>
      <c r="E350">
        <f t="shared" si="23"/>
        <v>971.41134929363761</v>
      </c>
    </row>
    <row r="351" spans="1:5">
      <c r="A351">
        <v>350</v>
      </c>
      <c r="B351">
        <f t="shared" si="22"/>
        <v>12777.705866821716</v>
      </c>
      <c r="C351">
        <f t="shared" si="20"/>
        <v>1000</v>
      </c>
      <c r="D351">
        <f t="shared" si="21"/>
        <v>26.56487706200096</v>
      </c>
      <c r="E351">
        <f t="shared" si="23"/>
        <v>973.43512293799904</v>
      </c>
    </row>
    <row r="352" spans="1:5">
      <c r="A352">
        <v>351</v>
      </c>
      <c r="B352">
        <f t="shared" si="22"/>
        <v>11802.242754044262</v>
      </c>
      <c r="C352">
        <f t="shared" si="20"/>
        <v>1000</v>
      </c>
      <c r="D352">
        <f t="shared" si="21"/>
        <v>24.536887222546284</v>
      </c>
      <c r="E352">
        <f t="shared" si="23"/>
        <v>975.46311277745372</v>
      </c>
    </row>
    <row r="353" spans="1:5">
      <c r="A353">
        <v>352</v>
      </c>
      <c r="B353">
        <f t="shared" si="22"/>
        <v>10824.747426448523</v>
      </c>
      <c r="C353">
        <f t="shared" si="20"/>
        <v>1000</v>
      </c>
      <c r="D353">
        <f t="shared" si="21"/>
        <v>22.504672404260418</v>
      </c>
      <c r="E353">
        <f t="shared" si="23"/>
        <v>977.49532759573958</v>
      </c>
    </row>
    <row r="354" spans="1:5">
      <c r="A354">
        <v>353</v>
      </c>
      <c r="B354">
        <f t="shared" si="22"/>
        <v>9845.2156502536254</v>
      </c>
      <c r="C354">
        <f t="shared" si="20"/>
        <v>1000</v>
      </c>
      <c r="D354">
        <f t="shared" si="21"/>
        <v>20.468223805102753</v>
      </c>
      <c r="E354">
        <f t="shared" si="23"/>
        <v>979.53177619489725</v>
      </c>
    </row>
    <row r="355" spans="1:5">
      <c r="A355">
        <v>354</v>
      </c>
      <c r="B355">
        <f t="shared" si="22"/>
        <v>8863.6431828583209</v>
      </c>
      <c r="C355">
        <f t="shared" si="20"/>
        <v>1000</v>
      </c>
      <c r="D355">
        <f t="shared" si="21"/>
        <v>18.427532604695443</v>
      </c>
      <c r="E355">
        <f t="shared" si="23"/>
        <v>981.57246739530456</v>
      </c>
    </row>
    <row r="356" spans="1:5">
      <c r="A356">
        <v>355</v>
      </c>
      <c r="B356">
        <f t="shared" si="22"/>
        <v>7880.0257728226097</v>
      </c>
      <c r="C356">
        <f t="shared" si="20"/>
        <v>1000</v>
      </c>
      <c r="D356">
        <f t="shared" si="21"/>
        <v>16.382589964288854</v>
      </c>
      <c r="E356">
        <f t="shared" si="23"/>
        <v>983.61741003571115</v>
      </c>
    </row>
    <row r="357" spans="1:5">
      <c r="A357">
        <v>356</v>
      </c>
      <c r="B357">
        <f t="shared" si="22"/>
        <v>6894.359159849324</v>
      </c>
      <c r="C357">
        <f t="shared" si="20"/>
        <v>1000</v>
      </c>
      <c r="D357">
        <f t="shared" si="21"/>
        <v>14.333387026714263</v>
      </c>
      <c r="E357">
        <f t="shared" si="23"/>
        <v>985.66661297328574</v>
      </c>
    </row>
    <row r="358" spans="1:5">
      <c r="A358">
        <v>357</v>
      </c>
      <c r="B358">
        <f t="shared" si="22"/>
        <v>5906.6390747656769</v>
      </c>
      <c r="C358">
        <f t="shared" si="20"/>
        <v>1000</v>
      </c>
      <c r="D358">
        <f t="shared" si="21"/>
        <v>12.279914916352936</v>
      </c>
      <c r="E358">
        <f t="shared" si="23"/>
        <v>987.72008508364706</v>
      </c>
    </row>
    <row r="359" spans="1:5">
      <c r="A359">
        <v>358</v>
      </c>
      <c r="B359">
        <f t="shared" si="22"/>
        <v>4916.861239504773</v>
      </c>
      <c r="C359">
        <f t="shared" si="20"/>
        <v>1000</v>
      </c>
      <c r="D359">
        <f t="shared" si="21"/>
        <v>10.222164739096115</v>
      </c>
      <c r="E359">
        <f t="shared" si="23"/>
        <v>989.77783526090388</v>
      </c>
    </row>
    <row r="360" spans="1:5">
      <c r="A360">
        <v>359</v>
      </c>
      <c r="B360">
        <f t="shared" si="22"/>
        <v>3925.0213670870749</v>
      </c>
      <c r="C360">
        <f t="shared" si="20"/>
        <v>1000</v>
      </c>
      <c r="D360">
        <f t="shared" si="21"/>
        <v>8.1601275823018113</v>
      </c>
      <c r="E360">
        <f t="shared" si="23"/>
        <v>991.83987241769819</v>
      </c>
    </row>
    <row r="361" spans="1:5">
      <c r="A361">
        <v>360</v>
      </c>
      <c r="B361">
        <f t="shared" si="22"/>
        <v>2931.1151616018401</v>
      </c>
      <c r="C361">
        <f t="shared" si="20"/>
        <v>1000</v>
      </c>
      <c r="D361">
        <f t="shared" si="21"/>
        <v>6.0937945147652499</v>
      </c>
      <c r="E361">
        <f t="shared" si="23"/>
        <v>993.90620548523475</v>
      </c>
    </row>
  </sheetData>
  <mergeCells count="1">
    <mergeCell ref="M3:Q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Compounding</vt:lpstr>
      <vt:lpstr>Loans</vt:lpstr>
    </vt:vector>
  </TitlesOfParts>
  <Company>letYourMoneyGrow.com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 Nekrasov</dc:creator>
  <cp:lastModifiedBy>Vasily Nekrasov</cp:lastModifiedBy>
  <dcterms:created xsi:type="dcterms:W3CDTF">2017-02-04T15:25:35Z</dcterms:created>
  <dcterms:modified xsi:type="dcterms:W3CDTF">2017-02-04T20:14:57Z</dcterms:modified>
</cp:coreProperties>
</file>