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20115" windowHeight="901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4" i="1"/>
  <c r="I131"/>
  <c r="J131"/>
  <c r="I132"/>
  <c r="J132"/>
  <c r="I133"/>
  <c r="J133"/>
  <c r="I134"/>
  <c r="J134"/>
  <c r="I135"/>
  <c r="J135"/>
  <c r="I136"/>
  <c r="J136"/>
  <c r="I137"/>
  <c r="J137"/>
  <c r="I138"/>
  <c r="J138"/>
  <c r="I139"/>
  <c r="J139"/>
  <c r="I140"/>
  <c r="J140"/>
  <c r="I141"/>
  <c r="J141"/>
  <c r="I142"/>
  <c r="J142"/>
  <c r="I11" l="1"/>
  <c r="C11" s="1"/>
  <c r="J11"/>
  <c r="D11" s="1"/>
  <c r="E11" s="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7"/>
  <c r="J117"/>
  <c r="I118"/>
  <c r="J118"/>
  <c r="I119"/>
  <c r="J119"/>
  <c r="I120"/>
  <c r="J120"/>
  <c r="I121"/>
  <c r="J121"/>
  <c r="I122"/>
  <c r="J122"/>
  <c r="I123"/>
  <c r="J123"/>
  <c r="I124"/>
  <c r="J124"/>
  <c r="I125"/>
  <c r="J125"/>
  <c r="I126"/>
  <c r="J126"/>
  <c r="I127"/>
  <c r="J127"/>
  <c r="I128"/>
  <c r="J128"/>
  <c r="I129"/>
  <c r="J129"/>
  <c r="I130"/>
  <c r="J130"/>
  <c r="J5"/>
  <c r="J4"/>
  <c r="F11"/>
  <c r="B11"/>
  <c r="F12" l="1"/>
  <c r="B12"/>
  <c r="D12" l="1"/>
  <c r="E12" s="1"/>
  <c r="C12"/>
  <c r="B13" l="1"/>
  <c r="F13"/>
  <c r="D13" l="1"/>
  <c r="E13" s="1"/>
  <c r="C13"/>
  <c r="B14" l="1"/>
  <c r="F14"/>
  <c r="B15" l="1"/>
  <c r="D14"/>
  <c r="E14" s="1"/>
  <c r="C14"/>
  <c r="F15" l="1"/>
  <c r="D15"/>
  <c r="E15" s="1"/>
  <c r="C15"/>
  <c r="B16" l="1"/>
  <c r="D16" s="1"/>
  <c r="E16" s="1"/>
  <c r="F16"/>
  <c r="C16" l="1"/>
  <c r="B17" s="1"/>
  <c r="D17" s="1"/>
  <c r="E17" s="1"/>
  <c r="F17" l="1"/>
  <c r="C17"/>
  <c r="F18" l="1"/>
  <c r="B18"/>
  <c r="C18" l="1"/>
  <c r="D18"/>
  <c r="E18" s="1"/>
  <c r="F19" l="1"/>
  <c r="B19"/>
  <c r="C19" l="1"/>
  <c r="D19"/>
  <c r="E19" s="1"/>
  <c r="F20" l="1"/>
  <c r="B20"/>
  <c r="C20" l="1"/>
  <c r="D20"/>
  <c r="E20" s="1"/>
  <c r="F21" l="1"/>
  <c r="B21"/>
  <c r="C21" l="1"/>
  <c r="B22" s="1"/>
  <c r="D21"/>
  <c r="E21" s="1"/>
  <c r="F22" l="1"/>
  <c r="D22"/>
  <c r="E22" s="1"/>
  <c r="C22"/>
  <c r="B23" l="1"/>
  <c r="F23"/>
  <c r="C23" l="1"/>
  <c r="B24" s="1"/>
  <c r="D23"/>
  <c r="E23" s="1"/>
  <c r="F24" l="1"/>
  <c r="C24"/>
  <c r="B25" s="1"/>
  <c r="D24"/>
  <c r="E24" s="1"/>
  <c r="F25" l="1"/>
  <c r="D25"/>
  <c r="E25" s="1"/>
  <c r="C25"/>
  <c r="B26" l="1"/>
  <c r="D26" s="1"/>
  <c r="E26" s="1"/>
  <c r="F26"/>
  <c r="F27" l="1"/>
  <c r="C26"/>
  <c r="B27" s="1"/>
  <c r="D27" s="1"/>
  <c r="E27" s="1"/>
  <c r="C27" l="1"/>
  <c r="F28" s="1"/>
  <c r="B28" l="1"/>
  <c r="C28" s="1"/>
  <c r="D28" l="1"/>
  <c r="E28" s="1"/>
  <c r="F29" s="1"/>
  <c r="B29" l="1"/>
  <c r="C29" s="1"/>
  <c r="D29" l="1"/>
  <c r="E29" s="1"/>
  <c r="F30" s="1"/>
  <c r="B30" l="1"/>
  <c r="D30" s="1"/>
  <c r="E30" s="1"/>
  <c r="C30" l="1"/>
  <c r="B31" s="1"/>
  <c r="D31" s="1"/>
  <c r="E31" s="1"/>
  <c r="C31" l="1"/>
  <c r="B32" s="1"/>
  <c r="C32" s="1"/>
  <c r="F31"/>
  <c r="F32" l="1"/>
  <c r="D32"/>
  <c r="E32" s="1"/>
  <c r="F33" l="1"/>
  <c r="B33"/>
  <c r="D33" s="1"/>
  <c r="E33" s="1"/>
  <c r="C33" l="1"/>
  <c r="F34" s="1"/>
  <c r="B34" l="1"/>
  <c r="C34" s="1"/>
  <c r="D34" l="1"/>
  <c r="E34" s="1"/>
  <c r="F35" s="1"/>
  <c r="B35" l="1"/>
  <c r="C35" s="1"/>
  <c r="D35" l="1"/>
  <c r="E35" s="1"/>
  <c r="F36" s="1"/>
  <c r="B36" l="1"/>
  <c r="C36" s="1"/>
  <c r="D36" l="1"/>
  <c r="E36" s="1"/>
  <c r="F37" s="1"/>
  <c r="B37" l="1"/>
  <c r="D37" s="1"/>
  <c r="E37" s="1"/>
  <c r="C37" l="1"/>
  <c r="F38" s="1"/>
  <c r="B38" l="1"/>
  <c r="C38" s="1"/>
  <c r="D38" l="1"/>
  <c r="E38" s="1"/>
  <c r="F39" s="1"/>
  <c r="B39" l="1"/>
  <c r="D39" s="1"/>
  <c r="E39" s="1"/>
  <c r="C39" l="1"/>
  <c r="F40" s="1"/>
  <c r="B40" l="1"/>
  <c r="C40" s="1"/>
  <c r="D40" l="1"/>
  <c r="E40" s="1"/>
  <c r="F41" s="1"/>
  <c r="B41" l="1"/>
  <c r="C41" l="1"/>
  <c r="D41"/>
  <c r="E41" s="1"/>
  <c r="F42" l="1"/>
  <c r="B42"/>
  <c r="D42" l="1"/>
  <c r="E42" s="1"/>
  <c r="C42"/>
  <c r="B43" l="1"/>
  <c r="F43"/>
  <c r="D43" l="1"/>
  <c r="E43" s="1"/>
  <c r="C43"/>
  <c r="F44" l="1"/>
  <c r="B44"/>
  <c r="D44" l="1"/>
  <c r="E44" s="1"/>
  <c r="C44"/>
  <c r="B45" l="1"/>
  <c r="D45" s="1"/>
  <c r="E45" s="1"/>
  <c r="F45"/>
  <c r="C45" l="1"/>
  <c r="F46" s="1"/>
  <c r="B46" l="1"/>
  <c r="D46" s="1"/>
  <c r="E46" s="1"/>
  <c r="C46" l="1"/>
  <c r="B47" l="1"/>
  <c r="F47"/>
  <c r="D47" l="1"/>
  <c r="E47" s="1"/>
  <c r="C47"/>
  <c r="B48" l="1"/>
  <c r="D48" s="1"/>
  <c r="E48" s="1"/>
  <c r="F48"/>
  <c r="F49" l="1"/>
  <c r="C48"/>
  <c r="B49" s="1"/>
  <c r="D49" s="1"/>
  <c r="E49" s="1"/>
  <c r="C49" l="1"/>
  <c r="B50" s="1"/>
  <c r="C50" s="1"/>
  <c r="F50" l="1"/>
  <c r="D50"/>
  <c r="E50" s="1"/>
  <c r="F51" l="1"/>
  <c r="B51"/>
  <c r="D51" s="1"/>
  <c r="E51" s="1"/>
  <c r="C51" l="1"/>
  <c r="B52" s="1"/>
  <c r="C52" s="1"/>
  <c r="D52" l="1"/>
  <c r="E52" s="1"/>
  <c r="F52"/>
  <c r="F53" l="1"/>
  <c r="B53"/>
  <c r="C53" s="1"/>
  <c r="D53" l="1"/>
  <c r="E53" s="1"/>
  <c r="F54" s="1"/>
  <c r="B54" l="1"/>
  <c r="D54" s="1"/>
  <c r="E54" s="1"/>
  <c r="C54" l="1"/>
  <c r="B55" s="1"/>
  <c r="C55" s="1"/>
  <c r="D55" l="1"/>
  <c r="E55" s="1"/>
  <c r="F55"/>
  <c r="F56" l="1"/>
  <c r="B56"/>
  <c r="D56" s="1"/>
  <c r="E56" s="1"/>
  <c r="C56" l="1"/>
  <c r="B57" s="1"/>
  <c r="C57" s="1"/>
  <c r="D57" l="1"/>
  <c r="E57" s="1"/>
  <c r="F57"/>
  <c r="F58" l="1"/>
  <c r="B58"/>
  <c r="C58" s="1"/>
  <c r="D58" l="1"/>
  <c r="E58" s="1"/>
  <c r="F59" s="1"/>
  <c r="B59" l="1"/>
  <c r="C59" s="1"/>
  <c r="D59" l="1"/>
  <c r="E59" s="1"/>
  <c r="F60" s="1"/>
  <c r="B60" l="1"/>
  <c r="D60" s="1"/>
  <c r="E60" s="1"/>
  <c r="C60" l="1"/>
  <c r="B61" s="1"/>
  <c r="D61" s="1"/>
  <c r="E61" s="1"/>
  <c r="F61" l="1"/>
  <c r="C61"/>
  <c r="F62" l="1"/>
  <c r="B62"/>
  <c r="D62" s="1"/>
  <c r="E62" s="1"/>
  <c r="C62" l="1"/>
  <c r="F63" s="1"/>
  <c r="B63" l="1"/>
  <c r="D63" s="1"/>
  <c r="E63" s="1"/>
  <c r="C63" l="1"/>
  <c r="F64" s="1"/>
  <c r="B64" l="1"/>
  <c r="C64" s="1"/>
  <c r="D64" l="1"/>
  <c r="E64" s="1"/>
  <c r="F65" s="1"/>
  <c r="B65" l="1"/>
  <c r="C65" s="1"/>
  <c r="D65" l="1"/>
  <c r="E65" s="1"/>
  <c r="F66" s="1"/>
  <c r="B66" l="1"/>
  <c r="D66" s="1"/>
  <c r="E66" s="1"/>
  <c r="C66" l="1"/>
  <c r="F67" s="1"/>
  <c r="B67" l="1"/>
  <c r="D67" l="1"/>
  <c r="E67" s="1"/>
  <c r="C67"/>
  <c r="B68" l="1"/>
  <c r="F68"/>
  <c r="C68" l="1"/>
  <c r="D68"/>
  <c r="E68" s="1"/>
  <c r="F69" l="1"/>
  <c r="B69"/>
  <c r="D69" l="1"/>
  <c r="E69" s="1"/>
  <c r="C69"/>
  <c r="F70" l="1"/>
  <c r="B70"/>
  <c r="C70" l="1"/>
  <c r="D70"/>
  <c r="E70" s="1"/>
  <c r="F71" l="1"/>
  <c r="B71"/>
  <c r="C71" l="1"/>
  <c r="B72" s="1"/>
  <c r="D71"/>
  <c r="E71" s="1"/>
  <c r="D72" l="1"/>
  <c r="E72" s="1"/>
  <c r="C72"/>
  <c r="F72"/>
  <c r="F73" l="1"/>
  <c r="B73"/>
  <c r="D73" l="1"/>
  <c r="E73" s="1"/>
  <c r="C73"/>
  <c r="F74" l="1"/>
  <c r="B74"/>
  <c r="D74" l="1"/>
  <c r="E74" s="1"/>
  <c r="C74"/>
  <c r="B75" l="1"/>
  <c r="D75" s="1"/>
  <c r="E75" s="1"/>
  <c r="F75"/>
  <c r="C75" l="1"/>
  <c r="B76" s="1"/>
  <c r="C76" s="1"/>
  <c r="B77" l="1"/>
  <c r="C77" s="1"/>
  <c r="D76"/>
  <c r="E76" s="1"/>
  <c r="F76"/>
  <c r="D77" l="1"/>
  <c r="E77" s="1"/>
  <c r="F77"/>
  <c r="F78" l="1"/>
  <c r="B78"/>
  <c r="D78" s="1"/>
  <c r="E78" s="1"/>
  <c r="C78" l="1"/>
  <c r="B79" s="1"/>
  <c r="F79" l="1"/>
  <c r="D79"/>
  <c r="E79" s="1"/>
  <c r="C79"/>
  <c r="B80" l="1"/>
  <c r="F80"/>
  <c r="D80" l="1"/>
  <c r="E80" s="1"/>
  <c r="C80"/>
  <c r="B81" l="1"/>
  <c r="F81"/>
  <c r="C81" l="1"/>
  <c r="B82" s="1"/>
  <c r="D81"/>
  <c r="E81" s="1"/>
  <c r="D82" l="1"/>
  <c r="E82" s="1"/>
  <c r="C82"/>
  <c r="F82"/>
  <c r="B83" l="1"/>
  <c r="F83"/>
  <c r="D83" l="1"/>
  <c r="E83" s="1"/>
  <c r="C83"/>
  <c r="F84" l="1"/>
  <c r="B84"/>
  <c r="C84" l="1"/>
  <c r="D84"/>
  <c r="E84" s="1"/>
  <c r="F85" l="1"/>
  <c r="B85"/>
  <c r="C85" l="1"/>
  <c r="D85"/>
  <c r="E85" s="1"/>
  <c r="F86" l="1"/>
  <c r="B86"/>
  <c r="C86" l="1"/>
  <c r="D86"/>
  <c r="E86" s="1"/>
  <c r="F87" l="1"/>
  <c r="B87"/>
  <c r="C87" l="1"/>
  <c r="D87"/>
  <c r="E87" s="1"/>
  <c r="F88" l="1"/>
  <c r="B88"/>
  <c r="D88" l="1"/>
  <c r="E88" s="1"/>
  <c r="C88"/>
  <c r="F89" l="1"/>
  <c r="B89"/>
  <c r="D89" l="1"/>
  <c r="E89" s="1"/>
  <c r="C89"/>
  <c r="F90" l="1"/>
  <c r="B90"/>
  <c r="C90" l="1"/>
  <c r="D90"/>
  <c r="E90" s="1"/>
  <c r="F91" l="1"/>
  <c r="B91"/>
  <c r="C91" l="1"/>
  <c r="D91"/>
  <c r="E91" s="1"/>
  <c r="F92" l="1"/>
  <c r="B92"/>
  <c r="D92" l="1"/>
  <c r="E92" s="1"/>
  <c r="C92"/>
  <c r="F93" l="1"/>
  <c r="B93"/>
  <c r="C93" l="1"/>
  <c r="D93"/>
  <c r="E93" s="1"/>
  <c r="F94" l="1"/>
  <c r="B94"/>
  <c r="D94" l="1"/>
  <c r="E94" s="1"/>
  <c r="F95" s="1"/>
  <c r="C94"/>
  <c r="B95" l="1"/>
  <c r="D95" l="1"/>
  <c r="E95" s="1"/>
  <c r="C95"/>
  <c r="F96" l="1"/>
  <c r="B96"/>
  <c r="C96" l="1"/>
  <c r="D96"/>
  <c r="E96" s="1"/>
  <c r="F97" l="1"/>
  <c r="B97"/>
  <c r="C97" l="1"/>
  <c r="D97"/>
  <c r="E97" s="1"/>
  <c r="F98" l="1"/>
  <c r="B98"/>
  <c r="C98" l="1"/>
  <c r="B99" s="1"/>
  <c r="D98"/>
  <c r="E98" s="1"/>
  <c r="F99" l="1"/>
  <c r="C99"/>
  <c r="D99"/>
  <c r="E99" s="1"/>
  <c r="F100" l="1"/>
  <c r="B100"/>
  <c r="D100" l="1"/>
  <c r="E100" s="1"/>
  <c r="C100"/>
  <c r="B101" l="1"/>
  <c r="F101"/>
  <c r="D101" l="1"/>
  <c r="E101" s="1"/>
  <c r="C101"/>
  <c r="B102" l="1"/>
  <c r="F102"/>
  <c r="C102" l="1"/>
  <c r="B103" s="1"/>
  <c r="D102"/>
  <c r="E102" s="1"/>
  <c r="C103" l="1"/>
  <c r="B104" s="1"/>
  <c r="D103"/>
  <c r="E103" s="1"/>
  <c r="F103"/>
  <c r="C104" l="1"/>
  <c r="B105" s="1"/>
  <c r="D104"/>
  <c r="E104" s="1"/>
  <c r="F104"/>
  <c r="D105" l="1"/>
  <c r="E105" s="1"/>
  <c r="C105"/>
  <c r="F105"/>
  <c r="B106" l="1"/>
  <c r="C106" s="1"/>
  <c r="F106"/>
  <c r="D106" l="1"/>
  <c r="E106" s="1"/>
  <c r="F107" s="1"/>
  <c r="B107" l="1"/>
  <c r="D107" s="1"/>
  <c r="E107" s="1"/>
  <c r="C107" l="1"/>
  <c r="B108" s="1"/>
  <c r="C108" s="1"/>
  <c r="B109" l="1"/>
  <c r="D109" s="1"/>
  <c r="E109" s="1"/>
  <c r="D108"/>
  <c r="E108" s="1"/>
  <c r="F108"/>
  <c r="F109" l="1"/>
  <c r="C109"/>
  <c r="B110" s="1"/>
  <c r="C110" s="1"/>
  <c r="B111" l="1"/>
  <c r="C111" s="1"/>
  <c r="D110"/>
  <c r="E110" s="1"/>
  <c r="F110"/>
  <c r="F111" l="1"/>
  <c r="B112"/>
  <c r="D112" s="1"/>
  <c r="E112" s="1"/>
  <c r="D111"/>
  <c r="E111" s="1"/>
  <c r="F112" l="1"/>
  <c r="C112"/>
  <c r="F113" l="1"/>
  <c r="B113"/>
  <c r="C113" s="1"/>
  <c r="D113" l="1"/>
  <c r="E113" s="1"/>
  <c r="F114" s="1"/>
  <c r="B114" l="1"/>
  <c r="D114" s="1"/>
  <c r="E114" s="1"/>
  <c r="C114" l="1"/>
  <c r="B115" s="1"/>
  <c r="F115" l="1"/>
  <c r="C115"/>
  <c r="D115"/>
  <c r="E115" s="1"/>
  <c r="F116" l="1"/>
  <c r="B116"/>
  <c r="C116" l="1"/>
  <c r="D116"/>
  <c r="E116" s="1"/>
  <c r="F117" l="1"/>
  <c r="B117"/>
  <c r="D117" l="1"/>
  <c r="E117" s="1"/>
  <c r="C117"/>
  <c r="F118" l="1"/>
  <c r="B118"/>
  <c r="D118" l="1"/>
  <c r="E118" s="1"/>
  <c r="C118"/>
  <c r="B119" l="1"/>
  <c r="C119" s="1"/>
  <c r="F119"/>
  <c r="D119" l="1"/>
  <c r="E119" s="1"/>
  <c r="F120" s="1"/>
  <c r="B120" l="1"/>
  <c r="D120" s="1"/>
  <c r="E120" s="1"/>
  <c r="B121" l="1"/>
  <c r="C121" s="1"/>
  <c r="C120"/>
  <c r="F121" s="1"/>
  <c r="B122" l="1"/>
  <c r="C122" s="1"/>
  <c r="D121"/>
  <c r="E121" s="1"/>
  <c r="F122" s="1"/>
  <c r="D122" l="1"/>
  <c r="E122" s="1"/>
  <c r="F123" s="1"/>
  <c r="B123" l="1"/>
  <c r="D123" l="1"/>
  <c r="E123" s="1"/>
  <c r="C123"/>
  <c r="B124" l="1"/>
  <c r="D124" s="1"/>
  <c r="E124" s="1"/>
  <c r="F124"/>
  <c r="C124" l="1"/>
  <c r="B125" s="1"/>
  <c r="C125" s="1"/>
  <c r="F125" l="1"/>
  <c r="D125"/>
  <c r="E125" s="1"/>
  <c r="F126" l="1"/>
  <c r="B126"/>
  <c r="D126" s="1"/>
  <c r="E126" s="1"/>
  <c r="C126" l="1"/>
  <c r="B127" s="1"/>
  <c r="F127" l="1"/>
  <c r="C127"/>
  <c r="D127"/>
  <c r="E127" s="1"/>
  <c r="F128" l="1"/>
  <c r="B128"/>
  <c r="C128" l="1"/>
  <c r="B129" s="1"/>
  <c r="D128"/>
  <c r="E128" s="1"/>
  <c r="C129" l="1"/>
  <c r="B130" s="1"/>
  <c r="D129"/>
  <c r="E129" s="1"/>
  <c r="F129"/>
  <c r="B131" l="1"/>
  <c r="D130"/>
  <c r="E130" s="1"/>
  <c r="C130"/>
  <c r="F130"/>
  <c r="B132" l="1"/>
  <c r="D131"/>
  <c r="E131" s="1"/>
  <c r="C131"/>
  <c r="F131"/>
  <c r="F6"/>
  <c r="F7"/>
  <c r="F132" l="1"/>
  <c r="D132"/>
  <c r="E132" s="1"/>
  <c r="C132"/>
  <c r="B133" l="1"/>
  <c r="C133" s="1"/>
  <c r="F133"/>
  <c r="D133" l="1"/>
  <c r="E133" s="1"/>
  <c r="F134" s="1"/>
  <c r="B134" l="1"/>
  <c r="C134" s="1"/>
  <c r="D134" l="1"/>
  <c r="E134" s="1"/>
  <c r="F135" s="1"/>
  <c r="B135" l="1"/>
  <c r="D135" s="1"/>
  <c r="E135" s="1"/>
  <c r="C135" l="1"/>
  <c r="F136" s="1"/>
  <c r="B136" l="1"/>
  <c r="C136" s="1"/>
  <c r="D136" l="1"/>
  <c r="E136" s="1"/>
  <c r="F137" s="1"/>
  <c r="B137" l="1"/>
  <c r="C137" s="1"/>
  <c r="D137" l="1"/>
  <c r="E137" s="1"/>
  <c r="F138" s="1"/>
  <c r="B138" l="1"/>
  <c r="D138" s="1"/>
  <c r="E138" s="1"/>
  <c r="C138" l="1"/>
  <c r="B139" s="1"/>
  <c r="D139" s="1"/>
  <c r="E139" s="1"/>
  <c r="C139" l="1"/>
  <c r="B140" s="1"/>
  <c r="C140" s="1"/>
  <c r="F139"/>
  <c r="F140" l="1"/>
  <c r="D140"/>
  <c r="E140" s="1"/>
  <c r="F141" l="1"/>
  <c r="B141"/>
  <c r="D141" s="1"/>
  <c r="E141" s="1"/>
  <c r="C141" l="1"/>
  <c r="F142" s="1"/>
  <c r="B142" l="1"/>
  <c r="C142" s="1"/>
  <c r="C5" s="1"/>
  <c r="F4" l="1"/>
  <c r="G4" s="1"/>
  <c r="D142"/>
  <c r="E142" s="1"/>
  <c r="C6" s="1"/>
  <c r="D5" s="1"/>
  <c r="D4" l="1"/>
  <c r="C3"/>
  <c r="D3" s="1"/>
  <c r="D6"/>
</calcChain>
</file>

<file path=xl/sharedStrings.xml><?xml version="1.0" encoding="utf-8"?>
<sst xmlns="http://schemas.openxmlformats.org/spreadsheetml/2006/main" count="20" uniqueCount="18">
  <si>
    <t>TotalWealth</t>
  </si>
  <si>
    <t>PriceGain</t>
  </si>
  <si>
    <t>DividendYield</t>
  </si>
  <si>
    <t>DivYield_custody</t>
  </si>
  <si>
    <t>PriceGainSample</t>
  </si>
  <si>
    <t>DivYieldSample</t>
  </si>
  <si>
    <t>Month</t>
  </si>
  <si>
    <t>Monthly Saving</t>
  </si>
  <si>
    <t>Mean PriceGain</t>
  </si>
  <si>
    <t>Mean DivYield</t>
  </si>
  <si>
    <t>Volatility PriceGain</t>
  </si>
  <si>
    <t>Volatility DivYield</t>
  </si>
  <si>
    <t>TotalWealthCustody</t>
  </si>
  <si>
    <t>CUSTODY_EFFECT</t>
  </si>
  <si>
    <t>TerminalTotalWealth</t>
  </si>
  <si>
    <t>TermTotWealth_Custody</t>
  </si>
  <si>
    <t>Savings</t>
  </si>
  <si>
    <t>TOTAL…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</si>
</sst>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\ &quot;€&quot;"/>
  </numFmts>
  <fonts count="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gray0625"/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2" applyNumberFormat="0" applyAlignment="0" applyProtection="0"/>
    <xf numFmtId="0" fontId="3" fillId="2" borderId="1" applyNumberFormat="0" applyAlignment="0" applyProtection="0"/>
  </cellStyleXfs>
  <cellXfs count="11">
    <xf numFmtId="0" fontId="0" fillId="0" borderId="0" xfId="0"/>
    <xf numFmtId="164" fontId="0" fillId="0" borderId="0" xfId="0" applyNumberFormat="1"/>
    <xf numFmtId="165" fontId="0" fillId="0" borderId="0" xfId="0" applyNumberFormat="1"/>
    <xf numFmtId="9" fontId="0" fillId="0" borderId="0" xfId="0" applyNumberFormat="1"/>
    <xf numFmtId="0" fontId="2" fillId="2" borderId="2" xfId="2"/>
    <xf numFmtId="164" fontId="3" fillId="2" borderId="1" xfId="3" applyNumberFormat="1"/>
    <xf numFmtId="10" fontId="0" fillId="0" borderId="0" xfId="0" applyNumberFormat="1"/>
    <xf numFmtId="10" fontId="3" fillId="2" borderId="1" xfId="1" applyNumberFormat="1" applyFont="1" applyFill="1" applyBorder="1"/>
    <xf numFmtId="9" fontId="0" fillId="0" borderId="0" xfId="1" applyNumberFormat="1" applyFont="1"/>
    <xf numFmtId="165" fontId="0" fillId="3" borderId="0" xfId="0" applyNumberFormat="1" applyFill="1"/>
    <xf numFmtId="9" fontId="0" fillId="3" borderId="0" xfId="1" applyNumberFormat="1" applyFont="1" applyFill="1"/>
  </cellXfs>
  <cellStyles count="4">
    <cellStyle name="Ausgabe" xfId="2" builtinId="21"/>
    <cellStyle name="Berechnung" xfId="3" builtinId="22"/>
    <cellStyle name="Prozent" xfId="1" builtinId="5"/>
    <cellStyle name="Standard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42"/>
  <sheetViews>
    <sheetView tabSelected="1" workbookViewId="0">
      <selection activeCell="B142" sqref="B142"/>
    </sheetView>
  </sheetViews>
  <sheetFormatPr baseColWidth="10" defaultRowHeight="12.75"/>
  <cols>
    <col min="3" max="3" width="12.28515625" bestFit="1" customWidth="1"/>
    <col min="4" max="4" width="12.5703125" bestFit="1" customWidth="1"/>
    <col min="5" max="5" width="18" bestFit="1" customWidth="1"/>
    <col min="6" max="6" width="17.85546875" bestFit="1" customWidth="1"/>
    <col min="9" max="9" width="17" bestFit="1" customWidth="1"/>
    <col min="10" max="10" width="13.85546875" bestFit="1" customWidth="1"/>
  </cols>
  <sheetData>
    <row r="3" spans="1:10">
      <c r="B3" t="s">
        <v>17</v>
      </c>
      <c r="C3" s="9">
        <f ca="1">SUM(C4:C6)</f>
        <v>18502.509776247425</v>
      </c>
      <c r="D3" s="10">
        <f ca="1">C3/SUM($C$4:$C$6)</f>
        <v>1</v>
      </c>
      <c r="F3" s="4" t="s">
        <v>13</v>
      </c>
      <c r="I3" t="s">
        <v>7</v>
      </c>
      <c r="J3" s="2">
        <v>100</v>
      </c>
    </row>
    <row r="4" spans="1:10">
      <c r="B4" t="s">
        <v>16</v>
      </c>
      <c r="C4" s="2">
        <f>J3*A142</f>
        <v>13200</v>
      </c>
      <c r="D4" s="8">
        <f ca="1">C4/SUM($C$4:$C$6)</f>
        <v>0.71341672884537444</v>
      </c>
      <c r="F4" s="5">
        <f ca="1">B142-F142</f>
        <v>220.05118183251034</v>
      </c>
      <c r="G4" s="7">
        <f ca="1">F4/F6</f>
        <v>1.3360829421167123E-2</v>
      </c>
      <c r="I4" t="s">
        <v>8</v>
      </c>
      <c r="J4" s="6">
        <f>2%/12</f>
        <v>1.6666666666666668E-3</v>
      </c>
    </row>
    <row r="5" spans="1:10">
      <c r="B5" t="s">
        <v>1</v>
      </c>
      <c r="C5" s="1">
        <f ca="1">SUM(C11:C142)</f>
        <v>1841.8080614556495</v>
      </c>
      <c r="D5" s="8">
        <f t="shared" ref="D5:D6" ca="1" si="0">C5/SUM($C$4:$C$6)</f>
        <v>9.9543688057934093E-2</v>
      </c>
      <c r="I5" t="s">
        <v>9</v>
      </c>
      <c r="J5" s="6">
        <f>4%/12</f>
        <v>3.3333333333333335E-3</v>
      </c>
    </row>
    <row r="6" spans="1:10">
      <c r="B6" t="s">
        <v>2</v>
      </c>
      <c r="C6" s="1">
        <f ca="1">SUM(E11:E142)</f>
        <v>3460.7017147917777</v>
      </c>
      <c r="D6" s="8">
        <f t="shared" ca="1" si="0"/>
        <v>0.18703958309669153</v>
      </c>
      <c r="E6" t="s">
        <v>14</v>
      </c>
      <c r="F6" s="1">
        <f ca="1">B130+C130+D130</f>
        <v>16469.874354049494</v>
      </c>
    </row>
    <row r="7" spans="1:10">
      <c r="E7" t="s">
        <v>15</v>
      </c>
      <c r="F7" s="1">
        <f ca="1">F130+C130+E130</f>
        <v>16280.070942536322</v>
      </c>
      <c r="I7" t="s">
        <v>10</v>
      </c>
      <c r="J7" s="3">
        <v>0</v>
      </c>
    </row>
    <row r="8" spans="1:10">
      <c r="I8" t="s">
        <v>11</v>
      </c>
      <c r="J8" s="3">
        <v>0</v>
      </c>
    </row>
    <row r="10" spans="1:10">
      <c r="A10" t="s">
        <v>6</v>
      </c>
      <c r="B10" t="s">
        <v>0</v>
      </c>
      <c r="C10" t="s">
        <v>1</v>
      </c>
      <c r="D10" t="s">
        <v>2</v>
      </c>
      <c r="E10" t="s">
        <v>3</v>
      </c>
      <c r="F10" t="s">
        <v>12</v>
      </c>
      <c r="I10" t="s">
        <v>4</v>
      </c>
      <c r="J10" t="s">
        <v>5</v>
      </c>
    </row>
    <row r="11" spans="1:10">
      <c r="A11">
        <v>1</v>
      </c>
      <c r="B11" s="2">
        <f>J3</f>
        <v>100</v>
      </c>
      <c r="C11" s="1">
        <f ca="1">B11*I11</f>
        <v>0.16666666666666669</v>
      </c>
      <c r="D11" s="1">
        <f ca="1">B11*J11</f>
        <v>0.33333333333333337</v>
      </c>
      <c r="E11">
        <f ca="1">IF(D11&gt;0,D11-MIN((1+D11*0.03),D11*0.1),0)</f>
        <v>0.30000000000000004</v>
      </c>
      <c r="F11" s="2">
        <f>B11</f>
        <v>100</v>
      </c>
      <c r="I11">
        <f ca="1">IF($J$7=0,$J$4,NORMINV(RAND(),$J$4,$J$7))</f>
        <v>1.6666666666666668E-3</v>
      </c>
      <c r="J11">
        <f ca="1">IF($J$8=0,$J$5,MAX(0,NORMINV(RAND(),$J$5,$J$8)))</f>
        <v>3.3333333333333335E-3</v>
      </c>
    </row>
    <row r="12" spans="1:10">
      <c r="A12">
        <v>2</v>
      </c>
      <c r="B12" s="2">
        <f ca="1">$J$3+SUM(B11:D11)</f>
        <v>200.5</v>
      </c>
      <c r="C12" s="1">
        <f t="shared" ref="C12:C75" ca="1" si="1">B12*I12</f>
        <v>0.33416666666666667</v>
      </c>
      <c r="D12" s="1">
        <f t="shared" ref="D12:D75" ca="1" si="2">B12*J12</f>
        <v>0.66833333333333333</v>
      </c>
      <c r="E12">
        <f t="shared" ref="E12:E75" ca="1" si="3">IF(D12&gt;0,D12-MIN((1+D12*0.03),D12*0.1),0)</f>
        <v>0.60150000000000003</v>
      </c>
      <c r="F12" s="1">
        <f ca="1">$J$3+F11+C11+E11</f>
        <v>200.46666666666667</v>
      </c>
      <c r="I12">
        <f t="shared" ref="I12:I75" ca="1" si="4">IF($J$7=0,$J$4,NORMINV(RAND(),$J$4,$J$7))</f>
        <v>1.6666666666666668E-3</v>
      </c>
      <c r="J12">
        <f t="shared" ref="J12:J75" ca="1" si="5">IF($J$8=0,$J$5,MAX(0,NORMINV(RAND(),$J$5,$J$8)))</f>
        <v>3.3333333333333335E-3</v>
      </c>
    </row>
    <row r="13" spans="1:10">
      <c r="A13">
        <v>3</v>
      </c>
      <c r="B13" s="2">
        <f t="shared" ref="B13:B76" ca="1" si="6">$J$3+SUM(B12:D12)</f>
        <v>301.5025</v>
      </c>
      <c r="C13" s="1">
        <f t="shared" ca="1" si="1"/>
        <v>0.50250416666666664</v>
      </c>
      <c r="D13" s="1">
        <f t="shared" ca="1" si="2"/>
        <v>1.0050083333333333</v>
      </c>
      <c r="E13">
        <f t="shared" ca="1" si="3"/>
        <v>0.90450749999999991</v>
      </c>
      <c r="F13" s="1">
        <f t="shared" ref="F13:F76" ca="1" si="7">$J$3+F12+C12+E12</f>
        <v>301.40233333333333</v>
      </c>
      <c r="I13">
        <f t="shared" ca="1" si="4"/>
        <v>1.6666666666666668E-3</v>
      </c>
      <c r="J13">
        <f t="shared" ca="1" si="5"/>
        <v>3.3333333333333335E-3</v>
      </c>
    </row>
    <row r="14" spans="1:10">
      <c r="A14">
        <v>4</v>
      </c>
      <c r="B14" s="2">
        <f t="shared" ca="1" si="6"/>
        <v>403.01001249999996</v>
      </c>
      <c r="C14" s="1">
        <f t="shared" ca="1" si="1"/>
        <v>0.67168335416666669</v>
      </c>
      <c r="D14" s="1">
        <f t="shared" ca="1" si="2"/>
        <v>1.3433667083333334</v>
      </c>
      <c r="E14">
        <f t="shared" ca="1" si="3"/>
        <v>1.2090300375</v>
      </c>
      <c r="F14" s="1">
        <f t="shared" ca="1" si="7"/>
        <v>402.80934500000001</v>
      </c>
      <c r="I14">
        <f t="shared" ca="1" si="4"/>
        <v>1.6666666666666668E-3</v>
      </c>
      <c r="J14">
        <f t="shared" ca="1" si="5"/>
        <v>3.3333333333333335E-3</v>
      </c>
    </row>
    <row r="15" spans="1:10">
      <c r="A15">
        <v>5</v>
      </c>
      <c r="B15" s="2">
        <f t="shared" ca="1" si="6"/>
        <v>505.02506256249995</v>
      </c>
      <c r="C15" s="1">
        <f t="shared" ca="1" si="1"/>
        <v>0.84170843760416669</v>
      </c>
      <c r="D15" s="1">
        <f t="shared" ca="1" si="2"/>
        <v>1.6834168752083334</v>
      </c>
      <c r="E15">
        <f t="shared" ca="1" si="3"/>
        <v>1.5150751876875002</v>
      </c>
      <c r="F15" s="1">
        <f t="shared" ca="1" si="7"/>
        <v>504.69005839166664</v>
      </c>
      <c r="I15">
        <f t="shared" ca="1" si="4"/>
        <v>1.6666666666666668E-3</v>
      </c>
      <c r="J15">
        <f t="shared" ca="1" si="5"/>
        <v>3.3333333333333335E-3</v>
      </c>
    </row>
    <row r="16" spans="1:10">
      <c r="A16">
        <v>6</v>
      </c>
      <c r="B16" s="2">
        <f t="shared" ca="1" si="6"/>
        <v>607.55018787531242</v>
      </c>
      <c r="C16" s="1">
        <f t="shared" ca="1" si="1"/>
        <v>1.012583646458854</v>
      </c>
      <c r="D16" s="1">
        <f t="shared" ca="1" si="2"/>
        <v>2.025167292917708</v>
      </c>
      <c r="E16">
        <f t="shared" ca="1" si="3"/>
        <v>1.8226505636259371</v>
      </c>
      <c r="F16" s="1">
        <f t="shared" ca="1" si="7"/>
        <v>607.04684201695829</v>
      </c>
      <c r="I16">
        <f t="shared" ca="1" si="4"/>
        <v>1.6666666666666668E-3</v>
      </c>
      <c r="J16">
        <f t="shared" ca="1" si="5"/>
        <v>3.3333333333333335E-3</v>
      </c>
    </row>
    <row r="17" spans="1:10">
      <c r="A17">
        <v>7</v>
      </c>
      <c r="B17" s="2">
        <f t="shared" ca="1" si="6"/>
        <v>710.58793881468898</v>
      </c>
      <c r="C17" s="1">
        <f t="shared" ca="1" si="1"/>
        <v>1.1843132313578151</v>
      </c>
      <c r="D17" s="1">
        <f t="shared" ca="1" si="2"/>
        <v>2.3686264627156302</v>
      </c>
      <c r="E17">
        <f t="shared" ca="1" si="3"/>
        <v>2.1317638164440673</v>
      </c>
      <c r="F17" s="1">
        <f t="shared" ca="1" si="7"/>
        <v>709.88207622704317</v>
      </c>
      <c r="I17">
        <f t="shared" ca="1" si="4"/>
        <v>1.6666666666666668E-3</v>
      </c>
      <c r="J17">
        <f t="shared" ca="1" si="5"/>
        <v>3.3333333333333335E-3</v>
      </c>
    </row>
    <row r="18" spans="1:10">
      <c r="A18">
        <v>8</v>
      </c>
      <c r="B18" s="2">
        <f t="shared" ca="1" si="6"/>
        <v>814.1408785087624</v>
      </c>
      <c r="C18" s="1">
        <f t="shared" ca="1" si="1"/>
        <v>1.3569014641812707</v>
      </c>
      <c r="D18" s="1">
        <f t="shared" ca="1" si="2"/>
        <v>2.7138029283625413</v>
      </c>
      <c r="E18">
        <f t="shared" ca="1" si="3"/>
        <v>2.4424226355262872</v>
      </c>
      <c r="F18" s="1">
        <f t="shared" ca="1" si="7"/>
        <v>813.19815327484503</v>
      </c>
      <c r="I18">
        <f t="shared" ca="1" si="4"/>
        <v>1.6666666666666668E-3</v>
      </c>
      <c r="J18">
        <f t="shared" ca="1" si="5"/>
        <v>3.3333333333333335E-3</v>
      </c>
    </row>
    <row r="19" spans="1:10">
      <c r="A19">
        <v>9</v>
      </c>
      <c r="B19" s="2">
        <f t="shared" ca="1" si="6"/>
        <v>918.2115829013062</v>
      </c>
      <c r="C19" s="1">
        <f t="shared" ca="1" si="1"/>
        <v>1.5303526381688437</v>
      </c>
      <c r="D19" s="1">
        <f t="shared" ca="1" si="2"/>
        <v>3.0607052763376874</v>
      </c>
      <c r="E19">
        <f t="shared" ca="1" si="3"/>
        <v>2.7546347487039187</v>
      </c>
      <c r="F19" s="1">
        <f t="shared" ca="1" si="7"/>
        <v>916.99747737455266</v>
      </c>
      <c r="I19">
        <f t="shared" ca="1" si="4"/>
        <v>1.6666666666666668E-3</v>
      </c>
      <c r="J19">
        <f t="shared" ca="1" si="5"/>
        <v>3.3333333333333335E-3</v>
      </c>
    </row>
    <row r="20" spans="1:10">
      <c r="A20">
        <v>10</v>
      </c>
      <c r="B20" s="2">
        <f t="shared" ca="1" si="6"/>
        <v>1022.8026408158128</v>
      </c>
      <c r="C20" s="1">
        <f t="shared" ca="1" si="1"/>
        <v>1.7046710680263548</v>
      </c>
      <c r="D20" s="1">
        <f t="shared" ca="1" si="2"/>
        <v>3.4093421360527096</v>
      </c>
      <c r="E20">
        <f t="shared" ca="1" si="3"/>
        <v>3.0684079224474385</v>
      </c>
      <c r="F20" s="1">
        <f t="shared" ca="1" si="7"/>
        <v>1021.2824647614254</v>
      </c>
      <c r="I20">
        <f t="shared" ca="1" si="4"/>
        <v>1.6666666666666668E-3</v>
      </c>
      <c r="J20">
        <f t="shared" ca="1" si="5"/>
        <v>3.3333333333333335E-3</v>
      </c>
    </row>
    <row r="21" spans="1:10">
      <c r="A21">
        <v>11</v>
      </c>
      <c r="B21" s="2">
        <f t="shared" ca="1" si="6"/>
        <v>1127.9166540198917</v>
      </c>
      <c r="C21" s="1">
        <f t="shared" ca="1" si="1"/>
        <v>1.8798610900331529</v>
      </c>
      <c r="D21" s="1">
        <f t="shared" ca="1" si="2"/>
        <v>3.7597221800663059</v>
      </c>
      <c r="E21">
        <f t="shared" ca="1" si="3"/>
        <v>3.3837499620596754</v>
      </c>
      <c r="F21" s="1">
        <f t="shared" ca="1" si="7"/>
        <v>1126.0555437518992</v>
      </c>
      <c r="I21">
        <f t="shared" ca="1" si="4"/>
        <v>1.6666666666666668E-3</v>
      </c>
      <c r="J21">
        <f t="shared" ca="1" si="5"/>
        <v>3.3333333333333335E-3</v>
      </c>
    </row>
    <row r="22" spans="1:10">
      <c r="A22">
        <v>12</v>
      </c>
      <c r="B22" s="2">
        <f t="shared" ca="1" si="6"/>
        <v>1233.556237289991</v>
      </c>
      <c r="C22" s="1">
        <f t="shared" ca="1" si="1"/>
        <v>2.0559270621499852</v>
      </c>
      <c r="D22" s="1">
        <f t="shared" ca="1" si="2"/>
        <v>4.1118541242999704</v>
      </c>
      <c r="E22">
        <f t="shared" ca="1" si="3"/>
        <v>3.7006687118699735</v>
      </c>
      <c r="F22" s="1">
        <f t="shared" ca="1" si="7"/>
        <v>1231.319154803992</v>
      </c>
      <c r="I22">
        <f t="shared" ca="1" si="4"/>
        <v>1.6666666666666668E-3</v>
      </c>
      <c r="J22">
        <f t="shared" ca="1" si="5"/>
        <v>3.3333333333333335E-3</v>
      </c>
    </row>
    <row r="23" spans="1:10">
      <c r="A23">
        <v>13</v>
      </c>
      <c r="B23" s="2">
        <f t="shared" ca="1" si="6"/>
        <v>1339.724018476441</v>
      </c>
      <c r="C23" s="1">
        <f t="shared" ca="1" si="1"/>
        <v>2.2328733641274017</v>
      </c>
      <c r="D23" s="1">
        <f t="shared" ca="1" si="2"/>
        <v>4.4657467282548033</v>
      </c>
      <c r="E23">
        <f t="shared" ca="1" si="3"/>
        <v>4.0191720554293227</v>
      </c>
      <c r="F23" s="1">
        <f t="shared" ca="1" si="7"/>
        <v>1337.0757505780118</v>
      </c>
      <c r="I23">
        <f t="shared" ca="1" si="4"/>
        <v>1.6666666666666668E-3</v>
      </c>
      <c r="J23">
        <f t="shared" ca="1" si="5"/>
        <v>3.3333333333333335E-3</v>
      </c>
    </row>
    <row r="24" spans="1:10">
      <c r="A24">
        <v>14</v>
      </c>
      <c r="B24" s="2">
        <f t="shared" ca="1" si="6"/>
        <v>1446.4226385688232</v>
      </c>
      <c r="C24" s="1">
        <f t="shared" ca="1" si="1"/>
        <v>2.4107043976147056</v>
      </c>
      <c r="D24" s="1">
        <f t="shared" ca="1" si="2"/>
        <v>4.8214087952294111</v>
      </c>
      <c r="E24">
        <f t="shared" ca="1" si="3"/>
        <v>4.3392679157064702</v>
      </c>
      <c r="F24" s="1">
        <f t="shared" ca="1" si="7"/>
        <v>1443.3277959975687</v>
      </c>
      <c r="I24">
        <f t="shared" ca="1" si="4"/>
        <v>1.6666666666666668E-3</v>
      </c>
      <c r="J24">
        <f t="shared" ca="1" si="5"/>
        <v>3.3333333333333335E-3</v>
      </c>
    </row>
    <row r="25" spans="1:10">
      <c r="A25">
        <v>15</v>
      </c>
      <c r="B25" s="2">
        <f t="shared" ca="1" si="6"/>
        <v>1553.6547517616673</v>
      </c>
      <c r="C25" s="1">
        <f t="shared" ca="1" si="1"/>
        <v>2.5894245862694456</v>
      </c>
      <c r="D25" s="1">
        <f t="shared" ca="1" si="2"/>
        <v>5.1788491725388912</v>
      </c>
      <c r="E25">
        <f t="shared" ca="1" si="3"/>
        <v>4.6609642552850019</v>
      </c>
      <c r="F25" s="1">
        <f t="shared" ca="1" si="7"/>
        <v>1550.0777683108897</v>
      </c>
      <c r="I25">
        <f t="shared" ca="1" si="4"/>
        <v>1.6666666666666668E-3</v>
      </c>
      <c r="J25">
        <f t="shared" ca="1" si="5"/>
        <v>3.3333333333333335E-3</v>
      </c>
    </row>
    <row r="26" spans="1:10">
      <c r="A26">
        <v>16</v>
      </c>
      <c r="B26" s="2">
        <f t="shared" ca="1" si="6"/>
        <v>1661.4230255204757</v>
      </c>
      <c r="C26" s="1">
        <f t="shared" ca="1" si="1"/>
        <v>2.7690383758674595</v>
      </c>
      <c r="D26" s="1">
        <f t="shared" ca="1" si="2"/>
        <v>5.538076751734919</v>
      </c>
      <c r="E26">
        <f t="shared" ca="1" si="3"/>
        <v>4.9842690765614268</v>
      </c>
      <c r="F26" s="1">
        <f t="shared" ca="1" si="7"/>
        <v>1657.3281571524442</v>
      </c>
      <c r="I26">
        <f t="shared" ca="1" si="4"/>
        <v>1.6666666666666668E-3</v>
      </c>
      <c r="J26">
        <f t="shared" ca="1" si="5"/>
        <v>3.3333333333333335E-3</v>
      </c>
    </row>
    <row r="27" spans="1:10">
      <c r="A27">
        <v>17</v>
      </c>
      <c r="B27" s="2">
        <f t="shared" ca="1" si="6"/>
        <v>1769.7301406480781</v>
      </c>
      <c r="C27" s="1">
        <f t="shared" ca="1" si="1"/>
        <v>2.9495502344134636</v>
      </c>
      <c r="D27" s="1">
        <f t="shared" ca="1" si="2"/>
        <v>5.8991004688269273</v>
      </c>
      <c r="E27">
        <f t="shared" ca="1" si="3"/>
        <v>5.3091904219442343</v>
      </c>
      <c r="F27" s="1">
        <f t="shared" ca="1" si="7"/>
        <v>1765.0814646048732</v>
      </c>
      <c r="I27">
        <f t="shared" ca="1" si="4"/>
        <v>1.6666666666666668E-3</v>
      </c>
      <c r="J27">
        <f t="shared" ca="1" si="5"/>
        <v>3.3333333333333335E-3</v>
      </c>
    </row>
    <row r="28" spans="1:10">
      <c r="A28">
        <v>18</v>
      </c>
      <c r="B28" s="2">
        <f t="shared" ca="1" si="6"/>
        <v>1878.5787913513184</v>
      </c>
      <c r="C28" s="1">
        <f t="shared" ca="1" si="1"/>
        <v>3.1309646522521977</v>
      </c>
      <c r="D28" s="1">
        <f t="shared" ca="1" si="2"/>
        <v>6.2619293045043953</v>
      </c>
      <c r="E28">
        <f t="shared" ca="1" si="3"/>
        <v>5.6357363740539554</v>
      </c>
      <c r="F28" s="1">
        <f t="shared" ca="1" si="7"/>
        <v>1873.3402052612309</v>
      </c>
      <c r="I28">
        <f t="shared" ca="1" si="4"/>
        <v>1.6666666666666668E-3</v>
      </c>
      <c r="J28">
        <f t="shared" ca="1" si="5"/>
        <v>3.3333333333333335E-3</v>
      </c>
    </row>
    <row r="29" spans="1:10">
      <c r="A29">
        <v>19</v>
      </c>
      <c r="B29" s="2">
        <f t="shared" ca="1" si="6"/>
        <v>1987.9716853080749</v>
      </c>
      <c r="C29" s="1">
        <f t="shared" ca="1" si="1"/>
        <v>3.3132861421801252</v>
      </c>
      <c r="D29" s="1">
        <f t="shared" ca="1" si="2"/>
        <v>6.6265722843602504</v>
      </c>
      <c r="E29">
        <f t="shared" ca="1" si="3"/>
        <v>5.9639150559242253</v>
      </c>
      <c r="F29" s="1">
        <f t="shared" ca="1" si="7"/>
        <v>1982.1069062875372</v>
      </c>
      <c r="I29">
        <f t="shared" ca="1" si="4"/>
        <v>1.6666666666666668E-3</v>
      </c>
      <c r="J29">
        <f t="shared" ca="1" si="5"/>
        <v>3.3333333333333335E-3</v>
      </c>
    </row>
    <row r="30" spans="1:10">
      <c r="A30">
        <v>20</v>
      </c>
      <c r="B30" s="2">
        <f t="shared" ca="1" si="6"/>
        <v>2097.9115437346154</v>
      </c>
      <c r="C30" s="1">
        <f t="shared" ca="1" si="1"/>
        <v>3.4965192395576925</v>
      </c>
      <c r="D30" s="1">
        <f t="shared" ca="1" si="2"/>
        <v>6.993038479115385</v>
      </c>
      <c r="E30">
        <f t="shared" ca="1" si="3"/>
        <v>6.2937346312038462</v>
      </c>
      <c r="F30" s="1">
        <f t="shared" ca="1" si="7"/>
        <v>2091.3841074856414</v>
      </c>
      <c r="I30">
        <f t="shared" ca="1" si="4"/>
        <v>1.6666666666666668E-3</v>
      </c>
      <c r="J30">
        <f t="shared" ca="1" si="5"/>
        <v>3.3333333333333335E-3</v>
      </c>
    </row>
    <row r="31" spans="1:10">
      <c r="A31">
        <v>21</v>
      </c>
      <c r="B31" s="2">
        <f t="shared" ca="1" si="6"/>
        <v>2208.4011014532884</v>
      </c>
      <c r="C31" s="1">
        <f t="shared" ca="1" si="1"/>
        <v>3.6806685024221477</v>
      </c>
      <c r="D31" s="1">
        <f t="shared" ca="1" si="2"/>
        <v>7.3613370048442954</v>
      </c>
      <c r="E31">
        <f t="shared" ca="1" si="3"/>
        <v>6.6252033043598662</v>
      </c>
      <c r="F31" s="1">
        <f t="shared" ca="1" si="7"/>
        <v>2201.1743613564026</v>
      </c>
      <c r="I31">
        <f t="shared" ca="1" si="4"/>
        <v>1.6666666666666668E-3</v>
      </c>
      <c r="J31">
        <f t="shared" ca="1" si="5"/>
        <v>3.3333333333333335E-3</v>
      </c>
    </row>
    <row r="32" spans="1:10">
      <c r="A32">
        <v>22</v>
      </c>
      <c r="B32" s="2">
        <f t="shared" ca="1" si="6"/>
        <v>2319.4431069605548</v>
      </c>
      <c r="C32" s="1">
        <f t="shared" ca="1" si="1"/>
        <v>3.8657385116009251</v>
      </c>
      <c r="D32" s="1">
        <f t="shared" ca="1" si="2"/>
        <v>7.7314770232018502</v>
      </c>
      <c r="E32">
        <f t="shared" ca="1" si="3"/>
        <v>6.9583293208816652</v>
      </c>
      <c r="F32" s="1">
        <f t="shared" ca="1" si="7"/>
        <v>2311.4802331631845</v>
      </c>
      <c r="I32">
        <f t="shared" ca="1" si="4"/>
        <v>1.6666666666666668E-3</v>
      </c>
      <c r="J32">
        <f t="shared" ca="1" si="5"/>
        <v>3.3333333333333335E-3</v>
      </c>
    </row>
    <row r="33" spans="1:10">
      <c r="A33">
        <v>23</v>
      </c>
      <c r="B33" s="2">
        <f t="shared" ca="1" si="6"/>
        <v>2431.0403224953575</v>
      </c>
      <c r="C33" s="1">
        <f t="shared" ca="1" si="1"/>
        <v>4.0517338708255961</v>
      </c>
      <c r="D33" s="1">
        <f t="shared" ca="1" si="2"/>
        <v>8.1034677416511922</v>
      </c>
      <c r="E33">
        <f t="shared" ca="1" si="3"/>
        <v>7.2931209674860726</v>
      </c>
      <c r="F33" s="1">
        <f t="shared" ca="1" si="7"/>
        <v>2422.3043009956668</v>
      </c>
      <c r="I33">
        <f t="shared" ca="1" si="4"/>
        <v>1.6666666666666668E-3</v>
      </c>
      <c r="J33">
        <f t="shared" ca="1" si="5"/>
        <v>3.3333333333333335E-3</v>
      </c>
    </row>
    <row r="34" spans="1:10">
      <c r="A34">
        <v>24</v>
      </c>
      <c r="B34" s="2">
        <f t="shared" ca="1" si="6"/>
        <v>2543.195524107834</v>
      </c>
      <c r="C34" s="1">
        <f t="shared" ca="1" si="1"/>
        <v>4.23865920684639</v>
      </c>
      <c r="D34" s="1">
        <f t="shared" ca="1" si="2"/>
        <v>8.4773184136927799</v>
      </c>
      <c r="E34">
        <f t="shared" ca="1" si="3"/>
        <v>7.6295865723235021</v>
      </c>
      <c r="F34" s="1">
        <f t="shared" ca="1" si="7"/>
        <v>2533.6491558339785</v>
      </c>
      <c r="I34">
        <f t="shared" ca="1" si="4"/>
        <v>1.6666666666666668E-3</v>
      </c>
      <c r="J34">
        <f t="shared" ca="1" si="5"/>
        <v>3.3333333333333335E-3</v>
      </c>
    </row>
    <row r="35" spans="1:10">
      <c r="A35">
        <v>25</v>
      </c>
      <c r="B35" s="2">
        <f t="shared" ca="1" si="6"/>
        <v>2655.9115017283734</v>
      </c>
      <c r="C35" s="1">
        <f t="shared" ca="1" si="1"/>
        <v>4.426519169547289</v>
      </c>
      <c r="D35" s="1">
        <f t="shared" ca="1" si="2"/>
        <v>8.8530383390945779</v>
      </c>
      <c r="E35">
        <f t="shared" ca="1" si="3"/>
        <v>7.9677345051851205</v>
      </c>
      <c r="F35" s="1">
        <f t="shared" ca="1" si="7"/>
        <v>2645.5174016131486</v>
      </c>
      <c r="I35">
        <f t="shared" ca="1" si="4"/>
        <v>1.6666666666666668E-3</v>
      </c>
      <c r="J35">
        <f t="shared" ca="1" si="5"/>
        <v>3.3333333333333335E-3</v>
      </c>
    </row>
    <row r="36" spans="1:10">
      <c r="A36">
        <v>26</v>
      </c>
      <c r="B36" s="2">
        <f t="shared" ca="1" si="6"/>
        <v>2769.191059237015</v>
      </c>
      <c r="C36" s="1">
        <f t="shared" ca="1" si="1"/>
        <v>4.6153184320616916</v>
      </c>
      <c r="D36" s="1">
        <f t="shared" ca="1" si="2"/>
        <v>9.2306368641233831</v>
      </c>
      <c r="E36">
        <f t="shared" ca="1" si="3"/>
        <v>8.3075731777110455</v>
      </c>
      <c r="F36" s="1">
        <f t="shared" ca="1" si="7"/>
        <v>2757.9116552878809</v>
      </c>
      <c r="I36">
        <f t="shared" ca="1" si="4"/>
        <v>1.6666666666666668E-3</v>
      </c>
      <c r="J36">
        <f t="shared" ca="1" si="5"/>
        <v>3.3333333333333335E-3</v>
      </c>
    </row>
    <row r="37" spans="1:10">
      <c r="A37">
        <v>27</v>
      </c>
      <c r="B37" s="2">
        <f t="shared" ca="1" si="6"/>
        <v>2883.0370145331999</v>
      </c>
      <c r="C37" s="1">
        <f t="shared" ca="1" si="1"/>
        <v>4.8050616908886665</v>
      </c>
      <c r="D37" s="1">
        <f t="shared" ca="1" si="2"/>
        <v>9.6101233817773331</v>
      </c>
      <c r="E37">
        <f t="shared" ca="1" si="3"/>
        <v>8.6491110435995999</v>
      </c>
      <c r="F37" s="1">
        <f t="shared" ca="1" si="7"/>
        <v>2870.8345468976536</v>
      </c>
      <c r="I37">
        <f t="shared" ca="1" si="4"/>
        <v>1.6666666666666668E-3</v>
      </c>
      <c r="J37">
        <f t="shared" ca="1" si="5"/>
        <v>3.3333333333333335E-3</v>
      </c>
    </row>
    <row r="38" spans="1:10">
      <c r="A38">
        <v>28</v>
      </c>
      <c r="B38" s="2">
        <f t="shared" ca="1" si="6"/>
        <v>2997.4521996058656</v>
      </c>
      <c r="C38" s="1">
        <f t="shared" ca="1" si="1"/>
        <v>4.9957536660097768</v>
      </c>
      <c r="D38" s="1">
        <f t="shared" ca="1" si="2"/>
        <v>9.9915073320195535</v>
      </c>
      <c r="E38">
        <f t="shared" ca="1" si="3"/>
        <v>8.9923565988175973</v>
      </c>
      <c r="F38" s="1">
        <f t="shared" ca="1" si="7"/>
        <v>2984.2887196321417</v>
      </c>
      <c r="I38">
        <f t="shared" ca="1" si="4"/>
        <v>1.6666666666666668E-3</v>
      </c>
      <c r="J38">
        <f t="shared" ca="1" si="5"/>
        <v>3.3333333333333335E-3</v>
      </c>
    </row>
    <row r="39" spans="1:10">
      <c r="A39">
        <v>29</v>
      </c>
      <c r="B39" s="2">
        <f t="shared" ca="1" si="6"/>
        <v>3112.439460603895</v>
      </c>
      <c r="C39" s="1">
        <f t="shared" ca="1" si="1"/>
        <v>5.1873991010064922</v>
      </c>
      <c r="D39" s="1">
        <f t="shared" ca="1" si="2"/>
        <v>10.374798202012984</v>
      </c>
      <c r="E39">
        <f t="shared" ca="1" si="3"/>
        <v>9.3373183818116861</v>
      </c>
      <c r="F39" s="1">
        <f t="shared" ca="1" si="7"/>
        <v>3098.276829896969</v>
      </c>
      <c r="I39">
        <f t="shared" ca="1" si="4"/>
        <v>1.6666666666666668E-3</v>
      </c>
      <c r="J39">
        <f t="shared" ca="1" si="5"/>
        <v>3.3333333333333335E-3</v>
      </c>
    </row>
    <row r="40" spans="1:10">
      <c r="A40">
        <v>30</v>
      </c>
      <c r="B40" s="2">
        <f t="shared" ca="1" si="6"/>
        <v>3228.0016579069147</v>
      </c>
      <c r="C40" s="1">
        <f t="shared" ca="1" si="1"/>
        <v>5.3800027631781919</v>
      </c>
      <c r="D40" s="1">
        <f t="shared" ca="1" si="2"/>
        <v>10.760005526356384</v>
      </c>
      <c r="E40">
        <f t="shared" ca="1" si="3"/>
        <v>9.6840049737207448</v>
      </c>
      <c r="F40" s="1">
        <f t="shared" ca="1" si="7"/>
        <v>3212.8015473797873</v>
      </c>
      <c r="I40">
        <f t="shared" ca="1" si="4"/>
        <v>1.6666666666666668E-3</v>
      </c>
      <c r="J40">
        <f t="shared" ca="1" si="5"/>
        <v>3.3333333333333335E-3</v>
      </c>
    </row>
    <row r="41" spans="1:10">
      <c r="A41">
        <v>31</v>
      </c>
      <c r="B41" s="2">
        <f t="shared" ca="1" si="6"/>
        <v>3344.1416661964495</v>
      </c>
      <c r="C41" s="1">
        <f t="shared" ca="1" si="1"/>
        <v>5.5735694436607499</v>
      </c>
      <c r="D41" s="1">
        <f t="shared" ca="1" si="2"/>
        <v>11.1471388873215</v>
      </c>
      <c r="E41">
        <f t="shared" ca="1" si="3"/>
        <v>10.032424998589351</v>
      </c>
      <c r="F41" s="1">
        <f t="shared" ca="1" si="7"/>
        <v>3327.8655551166862</v>
      </c>
      <c r="I41">
        <f t="shared" ca="1" si="4"/>
        <v>1.6666666666666668E-3</v>
      </c>
      <c r="J41">
        <f t="shared" ca="1" si="5"/>
        <v>3.3333333333333335E-3</v>
      </c>
    </row>
    <row r="42" spans="1:10">
      <c r="A42">
        <v>32</v>
      </c>
      <c r="B42" s="2">
        <f t="shared" ca="1" si="6"/>
        <v>3460.8623745274317</v>
      </c>
      <c r="C42" s="1">
        <f t="shared" ca="1" si="1"/>
        <v>5.76810395754572</v>
      </c>
      <c r="D42" s="1">
        <f t="shared" ca="1" si="2"/>
        <v>11.53620791509144</v>
      </c>
      <c r="E42">
        <f t="shared" ca="1" si="3"/>
        <v>10.382587123582296</v>
      </c>
      <c r="F42" s="1">
        <f t="shared" ca="1" si="7"/>
        <v>3443.4715495589362</v>
      </c>
      <c r="I42">
        <f t="shared" ca="1" si="4"/>
        <v>1.6666666666666668E-3</v>
      </c>
      <c r="J42">
        <f t="shared" ca="1" si="5"/>
        <v>3.3333333333333335E-3</v>
      </c>
    </row>
    <row r="43" spans="1:10">
      <c r="A43">
        <v>33</v>
      </c>
      <c r="B43" s="2">
        <f t="shared" ca="1" si="6"/>
        <v>3578.166686400069</v>
      </c>
      <c r="C43" s="1">
        <f t="shared" ca="1" si="1"/>
        <v>5.9636111440001152</v>
      </c>
      <c r="D43" s="1">
        <f t="shared" ca="1" si="2"/>
        <v>11.92722228800023</v>
      </c>
      <c r="E43">
        <f t="shared" ca="1" si="3"/>
        <v>10.734500059200208</v>
      </c>
      <c r="F43" s="1">
        <f t="shared" ca="1" si="7"/>
        <v>3559.6222406400643</v>
      </c>
      <c r="I43">
        <f t="shared" ca="1" si="4"/>
        <v>1.6666666666666668E-3</v>
      </c>
      <c r="J43">
        <f t="shared" ca="1" si="5"/>
        <v>3.3333333333333335E-3</v>
      </c>
    </row>
    <row r="44" spans="1:10">
      <c r="A44">
        <v>34</v>
      </c>
      <c r="B44" s="2">
        <f t="shared" ca="1" si="6"/>
        <v>3696.0575198320694</v>
      </c>
      <c r="C44" s="1">
        <f t="shared" ca="1" si="1"/>
        <v>6.1600958663867829</v>
      </c>
      <c r="D44" s="1">
        <f t="shared" ca="1" si="2"/>
        <v>12.320191732773566</v>
      </c>
      <c r="E44">
        <f t="shared" ca="1" si="3"/>
        <v>11.08817255949621</v>
      </c>
      <c r="F44" s="1">
        <f t="shared" ca="1" si="7"/>
        <v>3676.3203518432647</v>
      </c>
      <c r="I44">
        <f t="shared" ca="1" si="4"/>
        <v>1.6666666666666668E-3</v>
      </c>
      <c r="J44">
        <f t="shared" ca="1" si="5"/>
        <v>3.3333333333333335E-3</v>
      </c>
    </row>
    <row r="45" spans="1:10">
      <c r="A45">
        <v>35</v>
      </c>
      <c r="B45" s="2">
        <f t="shared" ca="1" si="6"/>
        <v>3814.5378074312298</v>
      </c>
      <c r="C45" s="1">
        <f t="shared" ca="1" si="1"/>
        <v>6.3575630123853832</v>
      </c>
      <c r="D45" s="1">
        <f t="shared" ca="1" si="2"/>
        <v>12.715126024770766</v>
      </c>
      <c r="E45">
        <f t="shared" ca="1" si="3"/>
        <v>11.443613422293691</v>
      </c>
      <c r="F45" s="1">
        <f t="shared" ca="1" si="7"/>
        <v>3793.5686202691477</v>
      </c>
      <c r="I45">
        <f t="shared" ca="1" si="4"/>
        <v>1.6666666666666668E-3</v>
      </c>
      <c r="J45">
        <f t="shared" ca="1" si="5"/>
        <v>3.3333333333333335E-3</v>
      </c>
    </row>
    <row r="46" spans="1:10">
      <c r="A46">
        <v>36</v>
      </c>
      <c r="B46" s="2">
        <f t="shared" ca="1" si="6"/>
        <v>3933.6104964683859</v>
      </c>
      <c r="C46" s="1">
        <f t="shared" ca="1" si="1"/>
        <v>6.5560174941139771</v>
      </c>
      <c r="D46" s="1">
        <f t="shared" ca="1" si="2"/>
        <v>13.112034988227954</v>
      </c>
      <c r="E46">
        <f t="shared" ca="1" si="3"/>
        <v>11.800831489405159</v>
      </c>
      <c r="F46" s="1">
        <f t="shared" ca="1" si="7"/>
        <v>3911.369796703827</v>
      </c>
      <c r="I46">
        <f t="shared" ca="1" si="4"/>
        <v>1.6666666666666668E-3</v>
      </c>
      <c r="J46">
        <f t="shared" ca="1" si="5"/>
        <v>3.3333333333333335E-3</v>
      </c>
    </row>
    <row r="47" spans="1:10">
      <c r="A47">
        <v>37</v>
      </c>
      <c r="B47" s="2">
        <f t="shared" ca="1" si="6"/>
        <v>4053.2785489507278</v>
      </c>
      <c r="C47" s="1">
        <f t="shared" ca="1" si="1"/>
        <v>6.7554642482512133</v>
      </c>
      <c r="D47" s="1">
        <f t="shared" ca="1" si="2"/>
        <v>13.510928496502427</v>
      </c>
      <c r="E47">
        <f t="shared" ca="1" si="3"/>
        <v>12.159835646852184</v>
      </c>
      <c r="F47" s="1">
        <f t="shared" ca="1" si="7"/>
        <v>4029.7266456873458</v>
      </c>
      <c r="I47">
        <f t="shared" ca="1" si="4"/>
        <v>1.6666666666666668E-3</v>
      </c>
      <c r="J47">
        <f t="shared" ca="1" si="5"/>
        <v>3.3333333333333335E-3</v>
      </c>
    </row>
    <row r="48" spans="1:10">
      <c r="A48">
        <v>38</v>
      </c>
      <c r="B48" s="2">
        <f t="shared" ca="1" si="6"/>
        <v>4173.5449416954816</v>
      </c>
      <c r="C48" s="1">
        <f t="shared" ca="1" si="1"/>
        <v>6.9559082361591367</v>
      </c>
      <c r="D48" s="1">
        <f t="shared" ca="1" si="2"/>
        <v>13.911816472318273</v>
      </c>
      <c r="E48">
        <f t="shared" ca="1" si="3"/>
        <v>12.520634825086447</v>
      </c>
      <c r="F48" s="1">
        <f t="shared" ca="1" si="7"/>
        <v>4148.6419455824489</v>
      </c>
      <c r="I48">
        <f t="shared" ca="1" si="4"/>
        <v>1.6666666666666668E-3</v>
      </c>
      <c r="J48">
        <f t="shared" ca="1" si="5"/>
        <v>3.3333333333333335E-3</v>
      </c>
    </row>
    <row r="49" spans="1:10">
      <c r="A49">
        <v>39</v>
      </c>
      <c r="B49" s="2">
        <f t="shared" ca="1" si="6"/>
        <v>4294.4126664039595</v>
      </c>
      <c r="C49" s="1">
        <f t="shared" ca="1" si="1"/>
        <v>7.1573544440065993</v>
      </c>
      <c r="D49" s="1">
        <f t="shared" ca="1" si="2"/>
        <v>14.314708888013199</v>
      </c>
      <c r="E49">
        <f t="shared" ca="1" si="3"/>
        <v>12.885267621372803</v>
      </c>
      <c r="F49" s="1">
        <f t="shared" ca="1" si="7"/>
        <v>4268.1184886436949</v>
      </c>
      <c r="I49">
        <f t="shared" ca="1" si="4"/>
        <v>1.6666666666666668E-3</v>
      </c>
      <c r="J49">
        <f t="shared" ca="1" si="5"/>
        <v>3.3333333333333335E-3</v>
      </c>
    </row>
    <row r="50" spans="1:10">
      <c r="A50">
        <v>40</v>
      </c>
      <c r="B50" s="2">
        <f t="shared" ca="1" si="6"/>
        <v>4415.8847297359789</v>
      </c>
      <c r="C50" s="1">
        <f t="shared" ca="1" si="1"/>
        <v>7.3598078828932989</v>
      </c>
      <c r="D50" s="1">
        <f t="shared" ca="1" si="2"/>
        <v>14.719615765786598</v>
      </c>
      <c r="E50">
        <f t="shared" ca="1" si="3"/>
        <v>13.278027292813</v>
      </c>
      <c r="F50" s="1">
        <f t="shared" ca="1" si="7"/>
        <v>4388.1611107090739</v>
      </c>
      <c r="I50">
        <f t="shared" ca="1" si="4"/>
        <v>1.6666666666666668E-3</v>
      </c>
      <c r="J50">
        <f t="shared" ca="1" si="5"/>
        <v>3.3333333333333335E-3</v>
      </c>
    </row>
    <row r="51" spans="1:10">
      <c r="A51">
        <v>41</v>
      </c>
      <c r="B51" s="2">
        <f t="shared" ca="1" si="6"/>
        <v>4537.9641533846589</v>
      </c>
      <c r="C51" s="1">
        <f t="shared" ca="1" si="1"/>
        <v>7.5632735889744316</v>
      </c>
      <c r="D51" s="1">
        <f t="shared" ca="1" si="2"/>
        <v>15.126547177948863</v>
      </c>
      <c r="E51">
        <f t="shared" ca="1" si="3"/>
        <v>13.672750762610397</v>
      </c>
      <c r="F51" s="1">
        <f t="shared" ca="1" si="7"/>
        <v>4508.7989458847806</v>
      </c>
      <c r="I51">
        <f t="shared" ca="1" si="4"/>
        <v>1.6666666666666668E-3</v>
      </c>
      <c r="J51">
        <f t="shared" ca="1" si="5"/>
        <v>3.3333333333333335E-3</v>
      </c>
    </row>
    <row r="52" spans="1:10">
      <c r="A52">
        <v>42</v>
      </c>
      <c r="B52" s="2">
        <f t="shared" ca="1" si="6"/>
        <v>4660.6539741515826</v>
      </c>
      <c r="C52" s="1">
        <f t="shared" ca="1" si="1"/>
        <v>7.7677566235859716</v>
      </c>
      <c r="D52" s="1">
        <f t="shared" ca="1" si="2"/>
        <v>15.535513247171943</v>
      </c>
      <c r="E52">
        <f t="shared" ca="1" si="3"/>
        <v>14.069447849756784</v>
      </c>
      <c r="F52" s="1">
        <f t="shared" ca="1" si="7"/>
        <v>4630.0349702363656</v>
      </c>
      <c r="I52">
        <f t="shared" ca="1" si="4"/>
        <v>1.6666666666666668E-3</v>
      </c>
      <c r="J52">
        <f t="shared" ca="1" si="5"/>
        <v>3.3333333333333335E-3</v>
      </c>
    </row>
    <row r="53" spans="1:10">
      <c r="A53">
        <v>43</v>
      </c>
      <c r="B53" s="2">
        <f t="shared" ca="1" si="6"/>
        <v>4783.957244022341</v>
      </c>
      <c r="C53" s="1">
        <f t="shared" ca="1" si="1"/>
        <v>7.9732620733705692</v>
      </c>
      <c r="D53" s="1">
        <f t="shared" ca="1" si="2"/>
        <v>15.946524146741138</v>
      </c>
      <c r="E53">
        <f t="shared" ca="1" si="3"/>
        <v>14.468128422338904</v>
      </c>
      <c r="F53" s="1">
        <f t="shared" ca="1" si="7"/>
        <v>4751.8721747097088</v>
      </c>
      <c r="I53">
        <f t="shared" ca="1" si="4"/>
        <v>1.6666666666666668E-3</v>
      </c>
      <c r="J53">
        <f t="shared" ca="1" si="5"/>
        <v>3.3333333333333335E-3</v>
      </c>
    </row>
    <row r="54" spans="1:10">
      <c r="A54">
        <v>44</v>
      </c>
      <c r="B54" s="2">
        <f t="shared" ca="1" si="6"/>
        <v>4907.8770302424527</v>
      </c>
      <c r="C54" s="1">
        <f t="shared" ca="1" si="1"/>
        <v>8.1797950504040884</v>
      </c>
      <c r="D54" s="1">
        <f t="shared" ca="1" si="2"/>
        <v>16.359590100808177</v>
      </c>
      <c r="E54">
        <f t="shared" ca="1" si="3"/>
        <v>14.868802397783931</v>
      </c>
      <c r="F54" s="1">
        <f t="shared" ca="1" si="7"/>
        <v>4874.3135652054179</v>
      </c>
      <c r="I54">
        <f t="shared" ca="1" si="4"/>
        <v>1.6666666666666668E-3</v>
      </c>
      <c r="J54">
        <f t="shared" ca="1" si="5"/>
        <v>3.3333333333333335E-3</v>
      </c>
    </row>
    <row r="55" spans="1:10">
      <c r="A55">
        <v>45</v>
      </c>
      <c r="B55" s="2">
        <f t="shared" ca="1" si="6"/>
        <v>5032.4164153936654</v>
      </c>
      <c r="C55" s="1">
        <f t="shared" ca="1" si="1"/>
        <v>8.3873606923227761</v>
      </c>
      <c r="D55" s="1">
        <f t="shared" ca="1" si="2"/>
        <v>16.774721384645552</v>
      </c>
      <c r="E55">
        <f t="shared" ca="1" si="3"/>
        <v>15.271479743106186</v>
      </c>
      <c r="F55" s="1">
        <f t="shared" ca="1" si="7"/>
        <v>4997.362162653606</v>
      </c>
      <c r="I55">
        <f t="shared" ca="1" si="4"/>
        <v>1.6666666666666668E-3</v>
      </c>
      <c r="J55">
        <f t="shared" ca="1" si="5"/>
        <v>3.3333333333333335E-3</v>
      </c>
    </row>
    <row r="56" spans="1:10">
      <c r="A56">
        <v>46</v>
      </c>
      <c r="B56" s="2">
        <f t="shared" ca="1" si="6"/>
        <v>5157.5784974706339</v>
      </c>
      <c r="C56" s="1">
        <f t="shared" ca="1" si="1"/>
        <v>8.5959641624510574</v>
      </c>
      <c r="D56" s="1">
        <f t="shared" ca="1" si="2"/>
        <v>17.191928324902115</v>
      </c>
      <c r="E56">
        <f t="shared" ca="1" si="3"/>
        <v>15.676170475155052</v>
      </c>
      <c r="F56" s="1">
        <f t="shared" ca="1" si="7"/>
        <v>5121.0210030890348</v>
      </c>
      <c r="I56">
        <f t="shared" ca="1" si="4"/>
        <v>1.6666666666666668E-3</v>
      </c>
      <c r="J56">
        <f t="shared" ca="1" si="5"/>
        <v>3.3333333333333335E-3</v>
      </c>
    </row>
    <row r="57" spans="1:10">
      <c r="A57">
        <v>47</v>
      </c>
      <c r="B57" s="2">
        <f t="shared" ca="1" si="6"/>
        <v>5283.3663899579869</v>
      </c>
      <c r="C57" s="1">
        <f t="shared" ca="1" si="1"/>
        <v>8.805610649929978</v>
      </c>
      <c r="D57" s="1">
        <f t="shared" ca="1" si="2"/>
        <v>17.611221299859956</v>
      </c>
      <c r="E57">
        <f t="shared" ca="1" si="3"/>
        <v>16.082884660864156</v>
      </c>
      <c r="F57" s="1">
        <f t="shared" ca="1" si="7"/>
        <v>5245.2931377266414</v>
      </c>
      <c r="I57">
        <f t="shared" ca="1" si="4"/>
        <v>1.6666666666666668E-3</v>
      </c>
      <c r="J57">
        <f t="shared" ca="1" si="5"/>
        <v>3.3333333333333335E-3</v>
      </c>
    </row>
    <row r="58" spans="1:10">
      <c r="A58">
        <v>48</v>
      </c>
      <c r="B58" s="2">
        <f t="shared" ca="1" si="6"/>
        <v>5409.7832219077764</v>
      </c>
      <c r="C58" s="1">
        <f t="shared" ca="1" si="1"/>
        <v>9.0163053698462949</v>
      </c>
      <c r="D58" s="1">
        <f t="shared" ca="1" si="2"/>
        <v>18.03261073969259</v>
      </c>
      <c r="E58">
        <f t="shared" ca="1" si="3"/>
        <v>16.491632417501812</v>
      </c>
      <c r="F58" s="1">
        <f t="shared" ca="1" si="7"/>
        <v>5370.1816330374349</v>
      </c>
      <c r="I58">
        <f t="shared" ca="1" si="4"/>
        <v>1.6666666666666668E-3</v>
      </c>
      <c r="J58">
        <f t="shared" ca="1" si="5"/>
        <v>3.3333333333333335E-3</v>
      </c>
    </row>
    <row r="59" spans="1:10">
      <c r="A59">
        <v>49</v>
      </c>
      <c r="B59" s="2">
        <f t="shared" ca="1" si="6"/>
        <v>5536.8321380173147</v>
      </c>
      <c r="C59" s="1">
        <f t="shared" ca="1" si="1"/>
        <v>9.2280535633621916</v>
      </c>
      <c r="D59" s="1">
        <f t="shared" ca="1" si="2"/>
        <v>18.456107126724383</v>
      </c>
      <c r="E59">
        <f t="shared" ca="1" si="3"/>
        <v>16.90242391292265</v>
      </c>
      <c r="F59" s="1">
        <f t="shared" ca="1" si="7"/>
        <v>5495.689570824783</v>
      </c>
      <c r="I59">
        <f t="shared" ca="1" si="4"/>
        <v>1.6666666666666668E-3</v>
      </c>
      <c r="J59">
        <f t="shared" ca="1" si="5"/>
        <v>3.3333333333333335E-3</v>
      </c>
    </row>
    <row r="60" spans="1:10">
      <c r="A60">
        <v>50</v>
      </c>
      <c r="B60" s="2">
        <f t="shared" ca="1" si="6"/>
        <v>5664.5162987074009</v>
      </c>
      <c r="C60" s="1">
        <f t="shared" ca="1" si="1"/>
        <v>9.4408604978456694</v>
      </c>
      <c r="D60" s="1">
        <f t="shared" ca="1" si="2"/>
        <v>18.881720995691339</v>
      </c>
      <c r="E60">
        <f t="shared" ca="1" si="3"/>
        <v>17.315269365820598</v>
      </c>
      <c r="F60" s="1">
        <f t="shared" ca="1" si="7"/>
        <v>5621.8200483010678</v>
      </c>
      <c r="I60">
        <f t="shared" ca="1" si="4"/>
        <v>1.6666666666666668E-3</v>
      </c>
      <c r="J60">
        <f t="shared" ca="1" si="5"/>
        <v>3.3333333333333335E-3</v>
      </c>
    </row>
    <row r="61" spans="1:10">
      <c r="A61">
        <v>51</v>
      </c>
      <c r="B61" s="2">
        <f t="shared" ca="1" si="6"/>
        <v>5792.8388802009376</v>
      </c>
      <c r="C61" s="1">
        <f t="shared" ca="1" si="1"/>
        <v>9.6547314670015627</v>
      </c>
      <c r="D61" s="1">
        <f t="shared" ca="1" si="2"/>
        <v>19.309462934003125</v>
      </c>
      <c r="E61">
        <f t="shared" ca="1" si="3"/>
        <v>17.730179045983032</v>
      </c>
      <c r="F61" s="1">
        <f t="shared" ca="1" si="7"/>
        <v>5748.5761781647334</v>
      </c>
      <c r="I61">
        <f t="shared" ca="1" si="4"/>
        <v>1.6666666666666668E-3</v>
      </c>
      <c r="J61">
        <f t="shared" ca="1" si="5"/>
        <v>3.3333333333333335E-3</v>
      </c>
    </row>
    <row r="62" spans="1:10">
      <c r="A62">
        <v>52</v>
      </c>
      <c r="B62" s="2">
        <f t="shared" ca="1" si="6"/>
        <v>5921.8030746019422</v>
      </c>
      <c r="C62" s="1">
        <f t="shared" ca="1" si="1"/>
        <v>9.8696717910032383</v>
      </c>
      <c r="D62" s="1">
        <f t="shared" ca="1" si="2"/>
        <v>19.739343582006477</v>
      </c>
      <c r="E62">
        <f t="shared" ca="1" si="3"/>
        <v>18.147163274546283</v>
      </c>
      <c r="F62" s="1">
        <f t="shared" ca="1" si="7"/>
        <v>5875.9610886777182</v>
      </c>
      <c r="I62">
        <f t="shared" ca="1" si="4"/>
        <v>1.6666666666666668E-3</v>
      </c>
      <c r="J62">
        <f t="shared" ca="1" si="5"/>
        <v>3.3333333333333335E-3</v>
      </c>
    </row>
    <row r="63" spans="1:10">
      <c r="A63">
        <v>53</v>
      </c>
      <c r="B63" s="2">
        <f t="shared" ca="1" si="6"/>
        <v>6051.4120899749523</v>
      </c>
      <c r="C63" s="1">
        <f t="shared" ca="1" si="1"/>
        <v>10.085686816624921</v>
      </c>
      <c r="D63" s="1">
        <f t="shared" ca="1" si="2"/>
        <v>20.171373633249843</v>
      </c>
      <c r="E63">
        <f t="shared" ca="1" si="3"/>
        <v>18.566232424252348</v>
      </c>
      <c r="F63" s="1">
        <f t="shared" ca="1" si="7"/>
        <v>6003.9779237432676</v>
      </c>
      <c r="I63">
        <f t="shared" ca="1" si="4"/>
        <v>1.6666666666666668E-3</v>
      </c>
      <c r="J63">
        <f t="shared" ca="1" si="5"/>
        <v>3.3333333333333335E-3</v>
      </c>
    </row>
    <row r="64" spans="1:10">
      <c r="A64">
        <v>54</v>
      </c>
      <c r="B64" s="2">
        <f t="shared" ca="1" si="6"/>
        <v>6181.6691504248265</v>
      </c>
      <c r="C64" s="1">
        <f t="shared" ca="1" si="1"/>
        <v>10.302781917374711</v>
      </c>
      <c r="D64" s="1">
        <f t="shared" ca="1" si="2"/>
        <v>20.605563834749422</v>
      </c>
      <c r="E64">
        <f t="shared" ca="1" si="3"/>
        <v>18.987396919706939</v>
      </c>
      <c r="F64" s="1">
        <f t="shared" ca="1" si="7"/>
        <v>6132.6298429841445</v>
      </c>
      <c r="I64">
        <f t="shared" ca="1" si="4"/>
        <v>1.6666666666666668E-3</v>
      </c>
      <c r="J64">
        <f t="shared" ca="1" si="5"/>
        <v>3.3333333333333335E-3</v>
      </c>
    </row>
    <row r="65" spans="1:10">
      <c r="A65">
        <v>55</v>
      </c>
      <c r="B65" s="2">
        <f t="shared" ca="1" si="6"/>
        <v>6312.5774961769512</v>
      </c>
      <c r="C65" s="1">
        <f t="shared" ca="1" si="1"/>
        <v>10.520962493628252</v>
      </c>
      <c r="D65" s="1">
        <f t="shared" ca="1" si="2"/>
        <v>21.041924987256504</v>
      </c>
      <c r="E65">
        <f t="shared" ca="1" si="3"/>
        <v>19.410667237638808</v>
      </c>
      <c r="F65" s="1">
        <f t="shared" ca="1" si="7"/>
        <v>6261.9200218212263</v>
      </c>
      <c r="I65">
        <f t="shared" ca="1" si="4"/>
        <v>1.6666666666666668E-3</v>
      </c>
      <c r="J65">
        <f t="shared" ca="1" si="5"/>
        <v>3.3333333333333335E-3</v>
      </c>
    </row>
    <row r="66" spans="1:10">
      <c r="A66">
        <v>56</v>
      </c>
      <c r="B66" s="2">
        <f t="shared" ca="1" si="6"/>
        <v>6444.1403836578356</v>
      </c>
      <c r="C66" s="1">
        <f t="shared" ca="1" si="1"/>
        <v>10.740233972763059</v>
      </c>
      <c r="D66" s="1">
        <f t="shared" ca="1" si="2"/>
        <v>21.480467945526119</v>
      </c>
      <c r="E66">
        <f t="shared" ca="1" si="3"/>
        <v>19.836053907160334</v>
      </c>
      <c r="F66" s="1">
        <f t="shared" ca="1" si="7"/>
        <v>6391.8516515524934</v>
      </c>
      <c r="I66">
        <f t="shared" ca="1" si="4"/>
        <v>1.6666666666666668E-3</v>
      </c>
      <c r="J66">
        <f t="shared" ca="1" si="5"/>
        <v>3.3333333333333335E-3</v>
      </c>
    </row>
    <row r="67" spans="1:10">
      <c r="A67">
        <v>57</v>
      </c>
      <c r="B67" s="2">
        <f t="shared" ca="1" si="6"/>
        <v>6576.3610855761253</v>
      </c>
      <c r="C67" s="1">
        <f t="shared" ca="1" si="1"/>
        <v>10.960601809293543</v>
      </c>
      <c r="D67" s="1">
        <f t="shared" ca="1" si="2"/>
        <v>21.921203618587086</v>
      </c>
      <c r="E67">
        <f t="shared" ca="1" si="3"/>
        <v>20.263567510029475</v>
      </c>
      <c r="F67" s="1">
        <f t="shared" ca="1" si="7"/>
        <v>6522.4279394324167</v>
      </c>
      <c r="I67">
        <f t="shared" ca="1" si="4"/>
        <v>1.6666666666666668E-3</v>
      </c>
      <c r="J67">
        <f t="shared" ca="1" si="5"/>
        <v>3.3333333333333335E-3</v>
      </c>
    </row>
    <row r="68" spans="1:10">
      <c r="A68">
        <v>58</v>
      </c>
      <c r="B68" s="2">
        <f t="shared" ca="1" si="6"/>
        <v>6709.2428910040062</v>
      </c>
      <c r="C68" s="1">
        <f t="shared" ca="1" si="1"/>
        <v>11.182071485006677</v>
      </c>
      <c r="D68" s="1">
        <f t="shared" ca="1" si="2"/>
        <v>22.364142970013354</v>
      </c>
      <c r="E68">
        <f t="shared" ca="1" si="3"/>
        <v>20.693218680912953</v>
      </c>
      <c r="F68" s="1">
        <f t="shared" ca="1" si="7"/>
        <v>6653.6521087517394</v>
      </c>
      <c r="I68">
        <f t="shared" ca="1" si="4"/>
        <v>1.6666666666666668E-3</v>
      </c>
      <c r="J68">
        <f t="shared" ca="1" si="5"/>
        <v>3.3333333333333335E-3</v>
      </c>
    </row>
    <row r="69" spans="1:10">
      <c r="A69">
        <v>59</v>
      </c>
      <c r="B69" s="2">
        <f t="shared" ca="1" si="6"/>
        <v>6842.7891054590264</v>
      </c>
      <c r="C69" s="1">
        <f t="shared" ca="1" si="1"/>
        <v>11.404648509098378</v>
      </c>
      <c r="D69" s="1">
        <f t="shared" ca="1" si="2"/>
        <v>22.809297018196755</v>
      </c>
      <c r="E69">
        <f t="shared" ca="1" si="3"/>
        <v>21.125018107650853</v>
      </c>
      <c r="F69" s="1">
        <f t="shared" ca="1" si="7"/>
        <v>6785.5273989176585</v>
      </c>
      <c r="I69">
        <f t="shared" ca="1" si="4"/>
        <v>1.6666666666666668E-3</v>
      </c>
      <c r="J69">
        <f t="shared" ca="1" si="5"/>
        <v>3.3333333333333335E-3</v>
      </c>
    </row>
    <row r="70" spans="1:10">
      <c r="A70">
        <v>60</v>
      </c>
      <c r="B70" s="2">
        <f t="shared" ca="1" si="6"/>
        <v>6977.0030509863218</v>
      </c>
      <c r="C70" s="1">
        <f t="shared" ca="1" si="1"/>
        <v>11.628338418310538</v>
      </c>
      <c r="D70" s="1">
        <f t="shared" ca="1" si="2"/>
        <v>23.256676836621075</v>
      </c>
      <c r="E70">
        <f t="shared" ca="1" si="3"/>
        <v>21.558976531522443</v>
      </c>
      <c r="F70" s="1">
        <f t="shared" ca="1" si="7"/>
        <v>6918.0570655344081</v>
      </c>
      <c r="I70">
        <f t="shared" ca="1" si="4"/>
        <v>1.6666666666666668E-3</v>
      </c>
      <c r="J70">
        <f t="shared" ca="1" si="5"/>
        <v>3.3333333333333335E-3</v>
      </c>
    </row>
    <row r="71" spans="1:10">
      <c r="A71">
        <v>61</v>
      </c>
      <c r="B71" s="2">
        <f t="shared" ca="1" si="6"/>
        <v>7111.8880662412539</v>
      </c>
      <c r="C71" s="1">
        <f t="shared" ca="1" si="1"/>
        <v>11.853146777068757</v>
      </c>
      <c r="D71" s="1">
        <f t="shared" ca="1" si="2"/>
        <v>23.706293554137513</v>
      </c>
      <c r="E71">
        <f t="shared" ca="1" si="3"/>
        <v>21.995104747513388</v>
      </c>
      <c r="F71" s="1">
        <f t="shared" ca="1" si="7"/>
        <v>7051.2443804842414</v>
      </c>
      <c r="I71">
        <f t="shared" ca="1" si="4"/>
        <v>1.6666666666666668E-3</v>
      </c>
      <c r="J71">
        <f t="shared" ca="1" si="5"/>
        <v>3.3333333333333335E-3</v>
      </c>
    </row>
    <row r="72" spans="1:10">
      <c r="A72">
        <v>62</v>
      </c>
      <c r="B72" s="2">
        <f t="shared" ca="1" si="6"/>
        <v>7247.44750657246</v>
      </c>
      <c r="C72" s="1">
        <f t="shared" ca="1" si="1"/>
        <v>12.079079177620768</v>
      </c>
      <c r="D72" s="1">
        <f t="shared" ca="1" si="2"/>
        <v>24.158158355241536</v>
      </c>
      <c r="E72">
        <f t="shared" ca="1" si="3"/>
        <v>22.433413604584288</v>
      </c>
      <c r="F72" s="1">
        <f t="shared" ca="1" si="7"/>
        <v>7185.0926320088238</v>
      </c>
      <c r="I72">
        <f t="shared" ca="1" si="4"/>
        <v>1.6666666666666668E-3</v>
      </c>
      <c r="J72">
        <f t="shared" ca="1" si="5"/>
        <v>3.3333333333333335E-3</v>
      </c>
    </row>
    <row r="73" spans="1:10">
      <c r="A73">
        <v>63</v>
      </c>
      <c r="B73" s="2">
        <f t="shared" ca="1" si="6"/>
        <v>7383.6847441053224</v>
      </c>
      <c r="C73" s="1">
        <f t="shared" ca="1" si="1"/>
        <v>12.306141240175538</v>
      </c>
      <c r="D73" s="1">
        <f t="shared" ca="1" si="2"/>
        <v>24.612282480351077</v>
      </c>
      <c r="E73">
        <f t="shared" ca="1" si="3"/>
        <v>22.873914005940545</v>
      </c>
      <c r="F73" s="1">
        <f t="shared" ca="1" si="7"/>
        <v>7319.6051247910291</v>
      </c>
      <c r="I73">
        <f t="shared" ca="1" si="4"/>
        <v>1.6666666666666668E-3</v>
      </c>
      <c r="J73">
        <f t="shared" ca="1" si="5"/>
        <v>3.3333333333333335E-3</v>
      </c>
    </row>
    <row r="74" spans="1:10">
      <c r="A74">
        <v>64</v>
      </c>
      <c r="B74" s="2">
        <f t="shared" ca="1" si="6"/>
        <v>7520.6031678258496</v>
      </c>
      <c r="C74" s="1">
        <f t="shared" ca="1" si="1"/>
        <v>12.534338613043083</v>
      </c>
      <c r="D74" s="1">
        <f t="shared" ca="1" si="2"/>
        <v>25.068677226086166</v>
      </c>
      <c r="E74">
        <f t="shared" ca="1" si="3"/>
        <v>23.31661690930358</v>
      </c>
      <c r="F74" s="1">
        <f t="shared" ca="1" si="7"/>
        <v>7454.7851800371454</v>
      </c>
      <c r="I74">
        <f t="shared" ca="1" si="4"/>
        <v>1.6666666666666668E-3</v>
      </c>
      <c r="J74">
        <f t="shared" ca="1" si="5"/>
        <v>3.3333333333333335E-3</v>
      </c>
    </row>
    <row r="75" spans="1:10">
      <c r="A75">
        <v>65</v>
      </c>
      <c r="B75" s="2">
        <f t="shared" ca="1" si="6"/>
        <v>7658.2061836649791</v>
      </c>
      <c r="C75" s="1">
        <f t="shared" ca="1" si="1"/>
        <v>12.763676972774967</v>
      </c>
      <c r="D75" s="1">
        <f t="shared" ca="1" si="2"/>
        <v>25.527353945549933</v>
      </c>
      <c r="E75">
        <f t="shared" ca="1" si="3"/>
        <v>23.761533327183436</v>
      </c>
      <c r="F75" s="1">
        <f t="shared" ca="1" si="7"/>
        <v>7590.6361355594927</v>
      </c>
      <c r="I75">
        <f t="shared" ca="1" si="4"/>
        <v>1.6666666666666668E-3</v>
      </c>
      <c r="J75">
        <f t="shared" ca="1" si="5"/>
        <v>3.3333333333333335E-3</v>
      </c>
    </row>
    <row r="76" spans="1:10">
      <c r="A76">
        <v>66</v>
      </c>
      <c r="B76" s="2">
        <f t="shared" ca="1" si="6"/>
        <v>7796.4972145833044</v>
      </c>
      <c r="C76" s="1">
        <f t="shared" ref="C76:C120" ca="1" si="8">B76*I76</f>
        <v>12.994162024305508</v>
      </c>
      <c r="D76" s="1">
        <f t="shared" ref="D76:D120" ca="1" si="9">B76*J76</f>
        <v>25.988324048611016</v>
      </c>
      <c r="E76">
        <f t="shared" ref="E76:E130" ca="1" si="10">IF(D76&gt;0,D76-MIN((1+D76*0.03),D76*0.1),0)</f>
        <v>24.208674327152686</v>
      </c>
      <c r="F76" s="1">
        <f t="shared" ca="1" si="7"/>
        <v>7727.1613458594511</v>
      </c>
      <c r="I76">
        <f t="shared" ref="I76:I139" ca="1" si="11">IF($J$7=0,$J$4,NORMINV(RAND(),$J$4,$J$7))</f>
        <v>1.6666666666666668E-3</v>
      </c>
      <c r="J76">
        <f t="shared" ref="J76:J139" ca="1" si="12">IF($J$8=0,$J$5,MAX(0,NORMINV(RAND(),$J$5,$J$8)))</f>
        <v>3.3333333333333335E-3</v>
      </c>
    </row>
    <row r="77" spans="1:10">
      <c r="A77">
        <v>67</v>
      </c>
      <c r="B77" s="2">
        <f t="shared" ref="B77:B120" ca="1" si="13">$J$3+SUM(B76:D76)</f>
        <v>7935.4797006562203</v>
      </c>
      <c r="C77" s="1">
        <f t="shared" ca="1" si="8"/>
        <v>13.225799501093702</v>
      </c>
      <c r="D77" s="1">
        <f t="shared" ca="1" si="9"/>
        <v>26.451599002187404</v>
      </c>
      <c r="E77">
        <f t="shared" ca="1" si="10"/>
        <v>24.658051032121783</v>
      </c>
      <c r="F77" s="1">
        <f t="shared" ref="F77:F120" ca="1" si="14">$J$3+F76+C76+E76</f>
        <v>7864.3641822109093</v>
      </c>
      <c r="I77">
        <f t="shared" ca="1" si="11"/>
        <v>1.6666666666666668E-3</v>
      </c>
      <c r="J77">
        <f t="shared" ca="1" si="12"/>
        <v>3.3333333333333335E-3</v>
      </c>
    </row>
    <row r="78" spans="1:10">
      <c r="A78">
        <v>68</v>
      </c>
      <c r="B78" s="2">
        <f t="shared" ca="1" si="13"/>
        <v>8075.1570991595017</v>
      </c>
      <c r="C78" s="1">
        <f t="shared" ca="1" si="8"/>
        <v>13.458595165265837</v>
      </c>
      <c r="D78" s="1">
        <f t="shared" ca="1" si="9"/>
        <v>26.917190330531675</v>
      </c>
      <c r="E78">
        <f t="shared" ca="1" si="10"/>
        <v>25.109674620615724</v>
      </c>
      <c r="F78" s="1">
        <f t="shared" ca="1" si="14"/>
        <v>8002.2480327441253</v>
      </c>
      <c r="I78">
        <f t="shared" ca="1" si="11"/>
        <v>1.6666666666666668E-3</v>
      </c>
      <c r="J78">
        <f t="shared" ca="1" si="12"/>
        <v>3.3333333333333335E-3</v>
      </c>
    </row>
    <row r="79" spans="1:10">
      <c r="A79">
        <v>69</v>
      </c>
      <c r="B79" s="2">
        <f t="shared" ca="1" si="13"/>
        <v>8215.5328846552984</v>
      </c>
      <c r="C79" s="1">
        <f t="shared" ca="1" si="8"/>
        <v>13.692554807758832</v>
      </c>
      <c r="D79" s="1">
        <f t="shared" ca="1" si="9"/>
        <v>27.385109615517663</v>
      </c>
      <c r="E79">
        <f t="shared" ca="1" si="10"/>
        <v>25.563556327052133</v>
      </c>
      <c r="F79" s="1">
        <f t="shared" ca="1" si="14"/>
        <v>8140.8163025300073</v>
      </c>
      <c r="I79">
        <f t="shared" ca="1" si="11"/>
        <v>1.6666666666666668E-3</v>
      </c>
      <c r="J79">
        <f t="shared" ca="1" si="12"/>
        <v>3.3333333333333335E-3</v>
      </c>
    </row>
    <row r="80" spans="1:10">
      <c r="A80">
        <v>70</v>
      </c>
      <c r="B80" s="2">
        <f t="shared" ca="1" si="13"/>
        <v>8356.6105490785758</v>
      </c>
      <c r="C80" s="1">
        <f t="shared" ca="1" si="8"/>
        <v>13.927684248464294</v>
      </c>
      <c r="D80" s="1">
        <f t="shared" ca="1" si="9"/>
        <v>27.855368496928588</v>
      </c>
      <c r="E80">
        <f t="shared" ca="1" si="10"/>
        <v>26.019707442020731</v>
      </c>
      <c r="F80" s="1">
        <f t="shared" ca="1" si="14"/>
        <v>8280.0724136648187</v>
      </c>
      <c r="I80">
        <f t="shared" ca="1" si="11"/>
        <v>1.6666666666666668E-3</v>
      </c>
      <c r="J80">
        <f t="shared" ca="1" si="12"/>
        <v>3.3333333333333335E-3</v>
      </c>
    </row>
    <row r="81" spans="1:10">
      <c r="A81">
        <v>71</v>
      </c>
      <c r="B81" s="2">
        <f t="shared" ca="1" si="13"/>
        <v>8498.3936018239692</v>
      </c>
      <c r="C81" s="1">
        <f t="shared" ca="1" si="8"/>
        <v>14.163989336373282</v>
      </c>
      <c r="D81" s="1">
        <f t="shared" ca="1" si="9"/>
        <v>28.327978672746564</v>
      </c>
      <c r="E81">
        <f t="shared" ca="1" si="10"/>
        <v>26.478139312564167</v>
      </c>
      <c r="F81" s="1">
        <f t="shared" ca="1" si="14"/>
        <v>8420.0198053553049</v>
      </c>
      <c r="I81">
        <f t="shared" ca="1" si="11"/>
        <v>1.6666666666666668E-3</v>
      </c>
      <c r="J81">
        <f t="shared" ca="1" si="12"/>
        <v>3.3333333333333335E-3</v>
      </c>
    </row>
    <row r="82" spans="1:10">
      <c r="A82">
        <v>72</v>
      </c>
      <c r="B82" s="2">
        <f t="shared" ca="1" si="13"/>
        <v>8640.8855698330899</v>
      </c>
      <c r="C82" s="1">
        <f t="shared" ca="1" si="8"/>
        <v>14.401475949721817</v>
      </c>
      <c r="D82" s="1">
        <f t="shared" ca="1" si="9"/>
        <v>28.802951899443634</v>
      </c>
      <c r="E82">
        <f t="shared" ca="1" si="10"/>
        <v>26.938863342460326</v>
      </c>
      <c r="F82" s="1">
        <f t="shared" ca="1" si="14"/>
        <v>8560.6619340042434</v>
      </c>
      <c r="I82">
        <f t="shared" ca="1" si="11"/>
        <v>1.6666666666666668E-3</v>
      </c>
      <c r="J82">
        <f t="shared" ca="1" si="12"/>
        <v>3.3333333333333335E-3</v>
      </c>
    </row>
    <row r="83" spans="1:10">
      <c r="A83">
        <v>73</v>
      </c>
      <c r="B83" s="2">
        <f t="shared" ca="1" si="13"/>
        <v>8784.0899976822566</v>
      </c>
      <c r="C83" s="1">
        <f t="shared" ca="1" si="8"/>
        <v>14.640149996137096</v>
      </c>
      <c r="D83" s="1">
        <f t="shared" ca="1" si="9"/>
        <v>29.280299992274191</v>
      </c>
      <c r="E83">
        <f t="shared" ca="1" si="10"/>
        <v>27.401890992505965</v>
      </c>
      <c r="F83" s="1">
        <f t="shared" ca="1" si="14"/>
        <v>8702.0022732964262</v>
      </c>
      <c r="I83">
        <f t="shared" ca="1" si="11"/>
        <v>1.6666666666666668E-3</v>
      </c>
      <c r="J83">
        <f t="shared" ca="1" si="12"/>
        <v>3.3333333333333335E-3</v>
      </c>
    </row>
    <row r="84" spans="1:10">
      <c r="A84">
        <v>74</v>
      </c>
      <c r="B84" s="2">
        <f t="shared" ca="1" si="13"/>
        <v>8928.0104476706674</v>
      </c>
      <c r="C84" s="1">
        <f t="shared" ca="1" si="8"/>
        <v>14.880017412784447</v>
      </c>
      <c r="D84" s="1">
        <f t="shared" ca="1" si="9"/>
        <v>29.760034825568894</v>
      </c>
      <c r="E84">
        <f t="shared" ca="1" si="10"/>
        <v>27.867233780801826</v>
      </c>
      <c r="F84" s="1">
        <f t="shared" ca="1" si="14"/>
        <v>8844.044314285069</v>
      </c>
      <c r="I84">
        <f t="shared" ca="1" si="11"/>
        <v>1.6666666666666668E-3</v>
      </c>
      <c r="J84">
        <f t="shared" ca="1" si="12"/>
        <v>3.3333333333333335E-3</v>
      </c>
    </row>
    <row r="85" spans="1:10">
      <c r="A85">
        <v>75</v>
      </c>
      <c r="B85" s="2">
        <f t="shared" ca="1" si="13"/>
        <v>9072.6504999090212</v>
      </c>
      <c r="C85" s="1">
        <f t="shared" ca="1" si="8"/>
        <v>15.121084166515036</v>
      </c>
      <c r="D85" s="1">
        <f t="shared" ca="1" si="9"/>
        <v>30.242168333030072</v>
      </c>
      <c r="E85">
        <f t="shared" ca="1" si="10"/>
        <v>28.334903283039171</v>
      </c>
      <c r="F85" s="1">
        <f t="shared" ca="1" si="14"/>
        <v>8986.7915654786557</v>
      </c>
      <c r="I85">
        <f t="shared" ca="1" si="11"/>
        <v>1.6666666666666668E-3</v>
      </c>
      <c r="J85">
        <f t="shared" ca="1" si="12"/>
        <v>3.3333333333333335E-3</v>
      </c>
    </row>
    <row r="86" spans="1:10">
      <c r="A86">
        <v>76</v>
      </c>
      <c r="B86" s="2">
        <f t="shared" ca="1" si="13"/>
        <v>9218.0137524085658</v>
      </c>
      <c r="C86" s="1">
        <f t="shared" ca="1" si="8"/>
        <v>15.363356254014278</v>
      </c>
      <c r="D86" s="1">
        <f t="shared" ca="1" si="9"/>
        <v>30.726712508028555</v>
      </c>
      <c r="E86">
        <f t="shared" ca="1" si="10"/>
        <v>28.804911132787698</v>
      </c>
      <c r="F86" s="1">
        <f t="shared" ca="1" si="14"/>
        <v>9130.2475529282092</v>
      </c>
      <c r="I86">
        <f t="shared" ca="1" si="11"/>
        <v>1.6666666666666668E-3</v>
      </c>
      <c r="J86">
        <f t="shared" ca="1" si="12"/>
        <v>3.3333333333333335E-3</v>
      </c>
    </row>
    <row r="87" spans="1:10">
      <c r="A87">
        <v>77</v>
      </c>
      <c r="B87" s="2">
        <f t="shared" ca="1" si="13"/>
        <v>9364.1038211706091</v>
      </c>
      <c r="C87" s="1">
        <f t="shared" ca="1" si="8"/>
        <v>15.606839701951015</v>
      </c>
      <c r="D87" s="1">
        <f t="shared" ca="1" si="9"/>
        <v>31.213679403902031</v>
      </c>
      <c r="E87">
        <f t="shared" ca="1" si="10"/>
        <v>29.277269021784971</v>
      </c>
      <c r="F87" s="1">
        <f t="shared" ca="1" si="14"/>
        <v>9274.4158203150109</v>
      </c>
      <c r="I87">
        <f t="shared" ca="1" si="11"/>
        <v>1.6666666666666668E-3</v>
      </c>
      <c r="J87">
        <f t="shared" ca="1" si="12"/>
        <v>3.3333333333333335E-3</v>
      </c>
    </row>
    <row r="88" spans="1:10">
      <c r="A88">
        <v>78</v>
      </c>
      <c r="B88" s="2">
        <f t="shared" ca="1" si="13"/>
        <v>9510.9243402764623</v>
      </c>
      <c r="C88" s="1">
        <f t="shared" ca="1" si="8"/>
        <v>15.851540567127438</v>
      </c>
      <c r="D88" s="1">
        <f t="shared" ca="1" si="9"/>
        <v>31.703081134254877</v>
      </c>
      <c r="E88">
        <f t="shared" ca="1" si="10"/>
        <v>29.75198870022723</v>
      </c>
      <c r="F88" s="1">
        <f t="shared" ca="1" si="14"/>
        <v>9419.299929038747</v>
      </c>
      <c r="I88">
        <f t="shared" ca="1" si="11"/>
        <v>1.6666666666666668E-3</v>
      </c>
      <c r="J88">
        <f t="shared" ca="1" si="12"/>
        <v>3.3333333333333335E-3</v>
      </c>
    </row>
    <row r="89" spans="1:10">
      <c r="A89">
        <v>79</v>
      </c>
      <c r="B89" s="2">
        <f t="shared" ca="1" si="13"/>
        <v>9658.4789619778458</v>
      </c>
      <c r="C89" s="1">
        <f t="shared" ca="1" si="8"/>
        <v>16.097464936629745</v>
      </c>
      <c r="D89" s="1">
        <f t="shared" ca="1" si="9"/>
        <v>32.19492987325949</v>
      </c>
      <c r="E89">
        <f t="shared" ca="1" si="10"/>
        <v>30.229081977061703</v>
      </c>
      <c r="F89" s="1">
        <f t="shared" ca="1" si="14"/>
        <v>9564.903458306102</v>
      </c>
      <c r="I89">
        <f t="shared" ca="1" si="11"/>
        <v>1.6666666666666668E-3</v>
      </c>
      <c r="J89">
        <f t="shared" ca="1" si="12"/>
        <v>3.3333333333333335E-3</v>
      </c>
    </row>
    <row r="90" spans="1:10">
      <c r="A90">
        <v>80</v>
      </c>
      <c r="B90" s="2">
        <f t="shared" ca="1" si="13"/>
        <v>9806.7713567877345</v>
      </c>
      <c r="C90" s="1">
        <f t="shared" ca="1" si="8"/>
        <v>16.344618927979557</v>
      </c>
      <c r="D90" s="1">
        <f t="shared" ca="1" si="9"/>
        <v>32.689237855959114</v>
      </c>
      <c r="E90">
        <f t="shared" ca="1" si="10"/>
        <v>30.708560720280339</v>
      </c>
      <c r="F90" s="1">
        <f t="shared" ca="1" si="14"/>
        <v>9711.2300052197934</v>
      </c>
      <c r="I90">
        <f t="shared" ca="1" si="11"/>
        <v>1.6666666666666668E-3</v>
      </c>
      <c r="J90">
        <f t="shared" ca="1" si="12"/>
        <v>3.3333333333333335E-3</v>
      </c>
    </row>
    <row r="91" spans="1:10">
      <c r="A91">
        <v>81</v>
      </c>
      <c r="B91" s="2">
        <f t="shared" ca="1" si="13"/>
        <v>9955.8052135716734</v>
      </c>
      <c r="C91" s="1">
        <f t="shared" ca="1" si="8"/>
        <v>16.593008689286123</v>
      </c>
      <c r="D91" s="1">
        <f t="shared" ca="1" si="9"/>
        <v>33.186017378572245</v>
      </c>
      <c r="E91">
        <f t="shared" ca="1" si="10"/>
        <v>31.190436857215079</v>
      </c>
      <c r="F91" s="1">
        <f t="shared" ca="1" si="14"/>
        <v>9858.2831848680544</v>
      </c>
      <c r="I91">
        <f t="shared" ca="1" si="11"/>
        <v>1.6666666666666668E-3</v>
      </c>
      <c r="J91">
        <f t="shared" ca="1" si="12"/>
        <v>3.3333333333333335E-3</v>
      </c>
    </row>
    <row r="92" spans="1:10">
      <c r="A92">
        <v>82</v>
      </c>
      <c r="B92" s="2">
        <f t="shared" ca="1" si="13"/>
        <v>10105.584239639531</v>
      </c>
      <c r="C92" s="1">
        <f t="shared" ca="1" si="8"/>
        <v>16.842640399399219</v>
      </c>
      <c r="D92" s="1">
        <f t="shared" ca="1" si="9"/>
        <v>33.685280798798438</v>
      </c>
      <c r="E92">
        <f t="shared" ca="1" si="10"/>
        <v>31.674722374834484</v>
      </c>
      <c r="F92" s="1">
        <f t="shared" ca="1" si="14"/>
        <v>10006.066630414556</v>
      </c>
      <c r="I92">
        <f t="shared" ca="1" si="11"/>
        <v>1.6666666666666668E-3</v>
      </c>
      <c r="J92">
        <f t="shared" ca="1" si="12"/>
        <v>3.3333333333333335E-3</v>
      </c>
    </row>
    <row r="93" spans="1:10">
      <c r="A93">
        <v>83</v>
      </c>
      <c r="B93" s="2">
        <f t="shared" ca="1" si="13"/>
        <v>10256.112160837729</v>
      </c>
      <c r="C93" s="1">
        <f t="shared" ca="1" si="8"/>
        <v>17.093520268062882</v>
      </c>
      <c r="D93" s="1">
        <f t="shared" ca="1" si="9"/>
        <v>34.187040536125764</v>
      </c>
      <c r="E93">
        <f t="shared" ca="1" si="10"/>
        <v>32.161429320041989</v>
      </c>
      <c r="F93" s="1">
        <f t="shared" ca="1" si="14"/>
        <v>10154.583993188791</v>
      </c>
      <c r="I93">
        <f t="shared" ca="1" si="11"/>
        <v>1.6666666666666668E-3</v>
      </c>
      <c r="J93">
        <f t="shared" ca="1" si="12"/>
        <v>3.3333333333333335E-3</v>
      </c>
    </row>
    <row r="94" spans="1:10">
      <c r="A94">
        <v>84</v>
      </c>
      <c r="B94" s="2">
        <f t="shared" ca="1" si="13"/>
        <v>10407.392721641918</v>
      </c>
      <c r="C94" s="1">
        <f t="shared" ca="1" si="8"/>
        <v>17.345654536069866</v>
      </c>
      <c r="D94" s="1">
        <f t="shared" ca="1" si="9"/>
        <v>34.691309072139731</v>
      </c>
      <c r="E94">
        <f t="shared" ca="1" si="10"/>
        <v>32.650569799975543</v>
      </c>
      <c r="F94" s="1">
        <f t="shared" ca="1" si="14"/>
        <v>10303.838942776896</v>
      </c>
      <c r="I94">
        <f t="shared" ca="1" si="11"/>
        <v>1.6666666666666668E-3</v>
      </c>
      <c r="J94">
        <f t="shared" ca="1" si="12"/>
        <v>3.3333333333333335E-3</v>
      </c>
    </row>
    <row r="95" spans="1:10">
      <c r="A95">
        <v>85</v>
      </c>
      <c r="B95" s="2">
        <f t="shared" ca="1" si="13"/>
        <v>10559.429685250127</v>
      </c>
      <c r="C95" s="1">
        <f t="shared" ca="1" si="8"/>
        <v>17.59904947541688</v>
      </c>
      <c r="D95" s="1">
        <f t="shared" ca="1" si="9"/>
        <v>35.19809895083376</v>
      </c>
      <c r="E95">
        <f t="shared" ca="1" si="10"/>
        <v>33.142155982308751</v>
      </c>
      <c r="F95" s="1">
        <f t="shared" ca="1" si="14"/>
        <v>10453.835167112942</v>
      </c>
      <c r="I95">
        <f t="shared" ca="1" si="11"/>
        <v>1.6666666666666668E-3</v>
      </c>
      <c r="J95">
        <f t="shared" ca="1" si="12"/>
        <v>3.3333333333333335E-3</v>
      </c>
    </row>
    <row r="96" spans="1:10">
      <c r="A96">
        <v>86</v>
      </c>
      <c r="B96" s="2">
        <f t="shared" ca="1" si="13"/>
        <v>10712.226833676377</v>
      </c>
      <c r="C96" s="1">
        <f t="shared" ca="1" si="8"/>
        <v>17.853711389460631</v>
      </c>
      <c r="D96" s="1">
        <f t="shared" ca="1" si="9"/>
        <v>35.707422778921263</v>
      </c>
      <c r="E96">
        <f t="shared" ca="1" si="10"/>
        <v>33.636200095553626</v>
      </c>
      <c r="F96" s="1">
        <f t="shared" ca="1" si="14"/>
        <v>10604.576372570667</v>
      </c>
      <c r="I96">
        <f t="shared" ca="1" si="11"/>
        <v>1.6666666666666668E-3</v>
      </c>
      <c r="J96">
        <f t="shared" ca="1" si="12"/>
        <v>3.3333333333333335E-3</v>
      </c>
    </row>
    <row r="97" spans="1:10">
      <c r="A97">
        <v>87</v>
      </c>
      <c r="B97" s="2">
        <f t="shared" ca="1" si="13"/>
        <v>10865.787967844759</v>
      </c>
      <c r="C97" s="1">
        <f t="shared" ca="1" si="8"/>
        <v>18.109646613074599</v>
      </c>
      <c r="D97" s="1">
        <f t="shared" ca="1" si="9"/>
        <v>36.219293226149198</v>
      </c>
      <c r="E97">
        <f t="shared" ca="1" si="10"/>
        <v>34.132714429364725</v>
      </c>
      <c r="F97" s="1">
        <f t="shared" ca="1" si="14"/>
        <v>10756.066284055682</v>
      </c>
      <c r="I97">
        <f t="shared" ca="1" si="11"/>
        <v>1.6666666666666668E-3</v>
      </c>
      <c r="J97">
        <f t="shared" ca="1" si="12"/>
        <v>3.3333333333333335E-3</v>
      </c>
    </row>
    <row r="98" spans="1:10">
      <c r="A98">
        <v>88</v>
      </c>
      <c r="B98" s="2">
        <f t="shared" ca="1" si="13"/>
        <v>11020.116907683983</v>
      </c>
      <c r="C98" s="1">
        <f t="shared" ca="1" si="8"/>
        <v>18.36686151280664</v>
      </c>
      <c r="D98" s="1">
        <f t="shared" ca="1" si="9"/>
        <v>36.73372302561328</v>
      </c>
      <c r="E98">
        <f t="shared" ca="1" si="10"/>
        <v>34.63171133484488</v>
      </c>
      <c r="F98" s="1">
        <f t="shared" ca="1" si="14"/>
        <v>10908.308645098121</v>
      </c>
      <c r="I98">
        <f t="shared" ca="1" si="11"/>
        <v>1.6666666666666668E-3</v>
      </c>
      <c r="J98">
        <f t="shared" ca="1" si="12"/>
        <v>3.3333333333333335E-3</v>
      </c>
    </row>
    <row r="99" spans="1:10">
      <c r="A99">
        <v>89</v>
      </c>
      <c r="B99" s="2">
        <f t="shared" ca="1" si="13"/>
        <v>11175.217492222402</v>
      </c>
      <c r="C99" s="1">
        <f t="shared" ca="1" si="8"/>
        <v>18.625362487037339</v>
      </c>
      <c r="D99" s="1">
        <f t="shared" ca="1" si="9"/>
        <v>37.250724974074679</v>
      </c>
      <c r="E99">
        <f t="shared" ca="1" si="10"/>
        <v>35.133203224852437</v>
      </c>
      <c r="F99" s="1">
        <f t="shared" ca="1" si="14"/>
        <v>11061.307217945772</v>
      </c>
      <c r="I99">
        <f t="shared" ca="1" si="11"/>
        <v>1.6666666666666668E-3</v>
      </c>
      <c r="J99">
        <f t="shared" ca="1" si="12"/>
        <v>3.3333333333333335E-3</v>
      </c>
    </row>
    <row r="100" spans="1:10">
      <c r="A100">
        <v>90</v>
      </c>
      <c r="B100" s="2">
        <f t="shared" ca="1" si="13"/>
        <v>11331.093579683513</v>
      </c>
      <c r="C100" s="1">
        <f t="shared" ca="1" si="8"/>
        <v>18.885155966139191</v>
      </c>
      <c r="D100" s="1">
        <f t="shared" ca="1" si="9"/>
        <v>37.770311932278382</v>
      </c>
      <c r="E100">
        <f t="shared" ca="1" si="10"/>
        <v>35.637202574310031</v>
      </c>
      <c r="F100" s="1">
        <f t="shared" ca="1" si="14"/>
        <v>11215.065783657661</v>
      </c>
      <c r="I100">
        <f t="shared" ca="1" si="11"/>
        <v>1.6666666666666668E-3</v>
      </c>
      <c r="J100">
        <f t="shared" ca="1" si="12"/>
        <v>3.3333333333333335E-3</v>
      </c>
    </row>
    <row r="101" spans="1:10">
      <c r="A101">
        <v>91</v>
      </c>
      <c r="B101" s="2">
        <f t="shared" ca="1" si="13"/>
        <v>11487.74904758193</v>
      </c>
      <c r="C101" s="1">
        <f t="shared" ca="1" si="8"/>
        <v>19.146248412636552</v>
      </c>
      <c r="D101" s="1">
        <f t="shared" ca="1" si="9"/>
        <v>38.292496825273105</v>
      </c>
      <c r="E101">
        <f t="shared" ca="1" si="10"/>
        <v>36.143721920514913</v>
      </c>
      <c r="F101" s="1">
        <f t="shared" ca="1" si="14"/>
        <v>11369.58814219811</v>
      </c>
      <c r="I101">
        <f t="shared" ca="1" si="11"/>
        <v>1.6666666666666668E-3</v>
      </c>
      <c r="J101">
        <f t="shared" ca="1" si="12"/>
        <v>3.3333333333333335E-3</v>
      </c>
    </row>
    <row r="102" spans="1:10">
      <c r="A102">
        <v>92</v>
      </c>
      <c r="B102" s="2">
        <f t="shared" ca="1" si="13"/>
        <v>11645.187792819841</v>
      </c>
      <c r="C102" s="1">
        <f t="shared" ca="1" si="8"/>
        <v>19.408646321366401</v>
      </c>
      <c r="D102" s="1">
        <f t="shared" ca="1" si="9"/>
        <v>38.817292642732802</v>
      </c>
      <c r="E102">
        <f t="shared" ca="1" si="10"/>
        <v>36.652773863450818</v>
      </c>
      <c r="F102" s="1">
        <f t="shared" ca="1" si="14"/>
        <v>11524.878112531262</v>
      </c>
      <c r="I102">
        <f t="shared" ca="1" si="11"/>
        <v>1.6666666666666668E-3</v>
      </c>
      <c r="J102">
        <f t="shared" ca="1" si="12"/>
        <v>3.3333333333333335E-3</v>
      </c>
    </row>
    <row r="103" spans="1:10">
      <c r="A103">
        <v>93</v>
      </c>
      <c r="B103" s="2">
        <f t="shared" ca="1" si="13"/>
        <v>11803.41373178394</v>
      </c>
      <c r="C103" s="1">
        <f t="shared" ca="1" si="8"/>
        <v>19.672356219639902</v>
      </c>
      <c r="D103" s="1">
        <f t="shared" ca="1" si="9"/>
        <v>39.344712439279803</v>
      </c>
      <c r="E103">
        <f t="shared" ca="1" si="10"/>
        <v>37.16437106610141</v>
      </c>
      <c r="F103" s="1">
        <f t="shared" ca="1" si="14"/>
        <v>11680.939532716078</v>
      </c>
      <c r="I103">
        <f t="shared" ca="1" si="11"/>
        <v>1.6666666666666668E-3</v>
      </c>
      <c r="J103">
        <f t="shared" ca="1" si="12"/>
        <v>3.3333333333333335E-3</v>
      </c>
    </row>
    <row r="104" spans="1:10">
      <c r="A104">
        <v>94</v>
      </c>
      <c r="B104" s="2">
        <f t="shared" ca="1" si="13"/>
        <v>11962.43080044286</v>
      </c>
      <c r="C104" s="1">
        <f t="shared" ca="1" si="8"/>
        <v>19.937384667404768</v>
      </c>
      <c r="D104" s="1">
        <f t="shared" ca="1" si="9"/>
        <v>39.874769334809535</v>
      </c>
      <c r="E104">
        <f t="shared" ca="1" si="10"/>
        <v>37.678526254765252</v>
      </c>
      <c r="F104" s="1">
        <f t="shared" ca="1" si="14"/>
        <v>11837.77626000182</v>
      </c>
      <c r="I104">
        <f t="shared" ca="1" si="11"/>
        <v>1.6666666666666668E-3</v>
      </c>
      <c r="J104">
        <f t="shared" ca="1" si="12"/>
        <v>3.3333333333333335E-3</v>
      </c>
    </row>
    <row r="105" spans="1:10">
      <c r="A105">
        <v>95</v>
      </c>
      <c r="B105" s="2">
        <f t="shared" ca="1" si="13"/>
        <v>12122.242954445073</v>
      </c>
      <c r="C105" s="1">
        <f t="shared" ca="1" si="8"/>
        <v>20.203738257408457</v>
      </c>
      <c r="D105" s="1">
        <f t="shared" ca="1" si="9"/>
        <v>40.407476514816913</v>
      </c>
      <c r="E105">
        <f t="shared" ca="1" si="10"/>
        <v>38.195252219372406</v>
      </c>
      <c r="F105" s="1">
        <f t="shared" ca="1" si="14"/>
        <v>11995.392170923989</v>
      </c>
      <c r="I105">
        <f t="shared" ca="1" si="11"/>
        <v>1.6666666666666668E-3</v>
      </c>
      <c r="J105">
        <f t="shared" ca="1" si="12"/>
        <v>3.3333333333333335E-3</v>
      </c>
    </row>
    <row r="106" spans="1:10">
      <c r="A106">
        <v>96</v>
      </c>
      <c r="B106" s="2">
        <f t="shared" ca="1" si="13"/>
        <v>12282.854169217298</v>
      </c>
      <c r="C106" s="1">
        <f t="shared" ca="1" si="8"/>
        <v>20.471423615362166</v>
      </c>
      <c r="D106" s="1">
        <f t="shared" ca="1" si="9"/>
        <v>40.942847230724333</v>
      </c>
      <c r="E106">
        <f t="shared" ca="1" si="10"/>
        <v>38.714561813802604</v>
      </c>
      <c r="F106" s="1">
        <f t="shared" ca="1" si="14"/>
        <v>12153.791161400772</v>
      </c>
      <c r="I106">
        <f t="shared" ca="1" si="11"/>
        <v>1.6666666666666668E-3</v>
      </c>
      <c r="J106">
        <f t="shared" ca="1" si="12"/>
        <v>3.3333333333333335E-3</v>
      </c>
    </row>
    <row r="107" spans="1:10">
      <c r="A107">
        <v>97</v>
      </c>
      <c r="B107" s="2">
        <f t="shared" ca="1" si="13"/>
        <v>12444.268440063384</v>
      </c>
      <c r="C107" s="1">
        <f t="shared" ca="1" si="8"/>
        <v>20.740447400105641</v>
      </c>
      <c r="D107" s="1">
        <f t="shared" ca="1" si="9"/>
        <v>41.480894800211281</v>
      </c>
      <c r="E107">
        <f t="shared" ca="1" si="10"/>
        <v>39.23646795620494</v>
      </c>
      <c r="F107" s="1">
        <f t="shared" ca="1" si="14"/>
        <v>12312.977146829935</v>
      </c>
      <c r="I107">
        <f t="shared" ca="1" si="11"/>
        <v>1.6666666666666668E-3</v>
      </c>
      <c r="J107">
        <f t="shared" ca="1" si="12"/>
        <v>3.3333333333333335E-3</v>
      </c>
    </row>
    <row r="108" spans="1:10">
      <c r="A108">
        <v>98</v>
      </c>
      <c r="B108" s="2">
        <f t="shared" ca="1" si="13"/>
        <v>12606.489782263701</v>
      </c>
      <c r="C108" s="1">
        <f t="shared" ca="1" si="8"/>
        <v>21.010816303772838</v>
      </c>
      <c r="D108" s="1">
        <f t="shared" ca="1" si="9"/>
        <v>42.021632607545676</v>
      </c>
      <c r="E108">
        <f t="shared" ca="1" si="10"/>
        <v>39.760983629319306</v>
      </c>
      <c r="F108" s="1">
        <f t="shared" ca="1" si="14"/>
        <v>12472.954062186245</v>
      </c>
      <c r="I108">
        <f t="shared" ca="1" si="11"/>
        <v>1.6666666666666668E-3</v>
      </c>
      <c r="J108">
        <f t="shared" ca="1" si="12"/>
        <v>3.3333333333333335E-3</v>
      </c>
    </row>
    <row r="109" spans="1:10">
      <c r="A109">
        <v>99</v>
      </c>
      <c r="B109" s="2">
        <f t="shared" ca="1" si="13"/>
        <v>12769.52223117502</v>
      </c>
      <c r="C109" s="1">
        <f t="shared" ca="1" si="8"/>
        <v>21.282537051958368</v>
      </c>
      <c r="D109" s="1">
        <f t="shared" ca="1" si="9"/>
        <v>42.565074103916736</v>
      </c>
      <c r="E109">
        <f t="shared" ca="1" si="10"/>
        <v>40.288121880799231</v>
      </c>
      <c r="F109" s="1">
        <f t="shared" ca="1" si="14"/>
        <v>12633.725862119338</v>
      </c>
      <c r="I109">
        <f t="shared" ca="1" si="11"/>
        <v>1.6666666666666668E-3</v>
      </c>
      <c r="J109">
        <f t="shared" ca="1" si="12"/>
        <v>3.3333333333333335E-3</v>
      </c>
    </row>
    <row r="110" spans="1:10">
      <c r="A110">
        <v>100</v>
      </c>
      <c r="B110" s="2">
        <f t="shared" ca="1" si="13"/>
        <v>12933.369842330896</v>
      </c>
      <c r="C110" s="1">
        <f t="shared" ca="1" si="8"/>
        <v>21.555616403884827</v>
      </c>
      <c r="D110" s="1">
        <f t="shared" ca="1" si="9"/>
        <v>43.111232807769653</v>
      </c>
      <c r="E110">
        <f t="shared" ca="1" si="10"/>
        <v>40.81789582353656</v>
      </c>
      <c r="F110" s="1">
        <f t="shared" ca="1" si="14"/>
        <v>12795.296521052096</v>
      </c>
      <c r="I110">
        <f t="shared" ca="1" si="11"/>
        <v>1.6666666666666668E-3</v>
      </c>
      <c r="J110">
        <f t="shared" ca="1" si="12"/>
        <v>3.3333333333333335E-3</v>
      </c>
    </row>
    <row r="111" spans="1:10">
      <c r="A111">
        <v>101</v>
      </c>
      <c r="B111" s="2">
        <f t="shared" ca="1" si="13"/>
        <v>13098.036691542549</v>
      </c>
      <c r="C111" s="1">
        <f t="shared" ca="1" si="8"/>
        <v>21.830061152570917</v>
      </c>
      <c r="D111" s="1">
        <f t="shared" ca="1" si="9"/>
        <v>43.660122305141833</v>
      </c>
      <c r="E111">
        <f t="shared" ca="1" si="10"/>
        <v>41.350318635987577</v>
      </c>
      <c r="F111" s="1">
        <f t="shared" ca="1" si="14"/>
        <v>12957.670033279517</v>
      </c>
      <c r="I111">
        <f t="shared" ca="1" si="11"/>
        <v>1.6666666666666668E-3</v>
      </c>
      <c r="J111">
        <f t="shared" ca="1" si="12"/>
        <v>3.3333333333333335E-3</v>
      </c>
    </row>
    <row r="112" spans="1:10">
      <c r="A112">
        <v>102</v>
      </c>
      <c r="B112" s="2">
        <f t="shared" ca="1" si="13"/>
        <v>13263.526875000261</v>
      </c>
      <c r="C112" s="1">
        <f t="shared" ca="1" si="8"/>
        <v>22.105878125000437</v>
      </c>
      <c r="D112" s="1">
        <f t="shared" ca="1" si="9"/>
        <v>44.211756250000875</v>
      </c>
      <c r="E112">
        <f t="shared" ca="1" si="10"/>
        <v>41.885403562500848</v>
      </c>
      <c r="F112" s="1">
        <f t="shared" ca="1" si="14"/>
        <v>13120.850413068074</v>
      </c>
      <c r="I112">
        <f t="shared" ca="1" si="11"/>
        <v>1.6666666666666668E-3</v>
      </c>
      <c r="J112">
        <f t="shared" ca="1" si="12"/>
        <v>3.3333333333333335E-3</v>
      </c>
    </row>
    <row r="113" spans="1:10">
      <c r="A113">
        <v>103</v>
      </c>
      <c r="B113" s="2">
        <f t="shared" ca="1" si="13"/>
        <v>13429.844509375263</v>
      </c>
      <c r="C113" s="1">
        <f t="shared" ca="1" si="8"/>
        <v>22.383074182292106</v>
      </c>
      <c r="D113" s="1">
        <f t="shared" ca="1" si="9"/>
        <v>44.766148364584211</v>
      </c>
      <c r="E113">
        <f t="shared" ca="1" si="10"/>
        <v>42.423163913646682</v>
      </c>
      <c r="F113" s="1">
        <f t="shared" ca="1" si="14"/>
        <v>13284.841694755576</v>
      </c>
      <c r="I113">
        <f t="shared" ca="1" si="11"/>
        <v>1.6666666666666668E-3</v>
      </c>
      <c r="J113">
        <f t="shared" ca="1" si="12"/>
        <v>3.3333333333333335E-3</v>
      </c>
    </row>
    <row r="114" spans="1:10">
      <c r="A114">
        <v>104</v>
      </c>
      <c r="B114" s="2">
        <f t="shared" ca="1" si="13"/>
        <v>13596.993731922139</v>
      </c>
      <c r="C114" s="1">
        <f t="shared" ca="1" si="8"/>
        <v>22.661656219870235</v>
      </c>
      <c r="D114" s="1">
        <f t="shared" ca="1" si="9"/>
        <v>45.323312439740469</v>
      </c>
      <c r="E114">
        <f t="shared" ca="1" si="10"/>
        <v>42.963613066548255</v>
      </c>
      <c r="F114" s="1">
        <f t="shared" ca="1" si="14"/>
        <v>13449.647932851514</v>
      </c>
      <c r="I114">
        <f t="shared" ca="1" si="11"/>
        <v>1.6666666666666668E-3</v>
      </c>
      <c r="J114">
        <f t="shared" ca="1" si="12"/>
        <v>3.3333333333333335E-3</v>
      </c>
    </row>
    <row r="115" spans="1:10">
      <c r="A115">
        <v>105</v>
      </c>
      <c r="B115" s="2">
        <f t="shared" ca="1" si="13"/>
        <v>13764.978700581751</v>
      </c>
      <c r="C115" s="1">
        <f t="shared" ca="1" si="8"/>
        <v>22.941631167636253</v>
      </c>
      <c r="D115" s="1">
        <f t="shared" ca="1" si="9"/>
        <v>45.883262335272505</v>
      </c>
      <c r="E115">
        <f t="shared" ca="1" si="10"/>
        <v>43.506764465214331</v>
      </c>
      <c r="F115" s="1">
        <f t="shared" ca="1" si="14"/>
        <v>13615.273202137932</v>
      </c>
      <c r="I115">
        <f t="shared" ca="1" si="11"/>
        <v>1.6666666666666668E-3</v>
      </c>
      <c r="J115">
        <f t="shared" ca="1" si="12"/>
        <v>3.3333333333333335E-3</v>
      </c>
    </row>
    <row r="116" spans="1:10">
      <c r="A116">
        <v>106</v>
      </c>
      <c r="B116" s="2">
        <f t="shared" ca="1" si="13"/>
        <v>13933.803594084658</v>
      </c>
      <c r="C116" s="1">
        <f t="shared" ca="1" si="8"/>
        <v>23.2230059901411</v>
      </c>
      <c r="D116" s="1">
        <f t="shared" ca="1" si="9"/>
        <v>46.446011980282201</v>
      </c>
      <c r="E116">
        <f t="shared" ca="1" si="10"/>
        <v>44.052631620873733</v>
      </c>
      <c r="F116" s="1">
        <f t="shared" ca="1" si="14"/>
        <v>13781.721597770782</v>
      </c>
      <c r="I116">
        <f t="shared" ca="1" si="11"/>
        <v>1.6666666666666668E-3</v>
      </c>
      <c r="J116">
        <f t="shared" ca="1" si="12"/>
        <v>3.3333333333333335E-3</v>
      </c>
    </row>
    <row r="117" spans="1:10">
      <c r="A117">
        <v>107</v>
      </c>
      <c r="B117" s="2">
        <f t="shared" ca="1" si="13"/>
        <v>14103.472612055082</v>
      </c>
      <c r="C117" s="1">
        <f t="shared" ca="1" si="8"/>
        <v>23.50578768675847</v>
      </c>
      <c r="D117" s="1">
        <f t="shared" ca="1" si="9"/>
        <v>47.011575373516941</v>
      </c>
      <c r="E117">
        <f t="shared" ca="1" si="10"/>
        <v>44.601228112311432</v>
      </c>
      <c r="F117" s="1">
        <f t="shared" ca="1" si="14"/>
        <v>13948.997235381798</v>
      </c>
      <c r="I117">
        <f t="shared" ca="1" si="11"/>
        <v>1.6666666666666668E-3</v>
      </c>
      <c r="J117">
        <f t="shared" ca="1" si="12"/>
        <v>3.3333333333333335E-3</v>
      </c>
    </row>
    <row r="118" spans="1:10">
      <c r="A118">
        <v>108</v>
      </c>
      <c r="B118" s="2">
        <f t="shared" ca="1" si="13"/>
        <v>14273.989975115357</v>
      </c>
      <c r="C118" s="1">
        <f t="shared" ca="1" si="8"/>
        <v>23.789983291858931</v>
      </c>
      <c r="D118" s="1">
        <f t="shared" ca="1" si="9"/>
        <v>47.579966583717862</v>
      </c>
      <c r="E118">
        <f t="shared" ca="1" si="10"/>
        <v>45.152567586206324</v>
      </c>
      <c r="F118" s="1">
        <f t="shared" ca="1" si="14"/>
        <v>14117.104251180866</v>
      </c>
      <c r="I118">
        <f t="shared" ca="1" si="11"/>
        <v>1.6666666666666668E-3</v>
      </c>
      <c r="J118">
        <f t="shared" ca="1" si="12"/>
        <v>3.3333333333333335E-3</v>
      </c>
    </row>
    <row r="119" spans="1:10">
      <c r="A119">
        <v>109</v>
      </c>
      <c r="B119" s="2">
        <f t="shared" ca="1" si="13"/>
        <v>14445.359924990935</v>
      </c>
      <c r="C119" s="1">
        <f t="shared" ca="1" si="8"/>
        <v>24.075599874984892</v>
      </c>
      <c r="D119" s="1">
        <f t="shared" ca="1" si="9"/>
        <v>48.151199749969784</v>
      </c>
      <c r="E119">
        <f t="shared" ca="1" si="10"/>
        <v>45.706663757470693</v>
      </c>
      <c r="F119" s="1">
        <f t="shared" ca="1" si="14"/>
        <v>14286.046802058932</v>
      </c>
      <c r="I119">
        <f t="shared" ca="1" si="11"/>
        <v>1.6666666666666668E-3</v>
      </c>
      <c r="J119">
        <f t="shared" ca="1" si="12"/>
        <v>3.3333333333333335E-3</v>
      </c>
    </row>
    <row r="120" spans="1:10">
      <c r="A120">
        <v>110</v>
      </c>
      <c r="B120" s="2">
        <f t="shared" ca="1" si="13"/>
        <v>14617.586724615889</v>
      </c>
      <c r="C120" s="1">
        <f t="shared" ca="1" si="8"/>
        <v>24.362644541026484</v>
      </c>
      <c r="D120" s="1">
        <f t="shared" ca="1" si="9"/>
        <v>48.725289082052967</v>
      </c>
      <c r="E120">
        <f t="shared" ca="1" si="10"/>
        <v>46.263530409591375</v>
      </c>
      <c r="F120" s="1">
        <f t="shared" ca="1" si="14"/>
        <v>14455.829065691387</v>
      </c>
      <c r="I120">
        <f t="shared" ca="1" si="11"/>
        <v>1.6666666666666668E-3</v>
      </c>
      <c r="J120">
        <f t="shared" ca="1" si="12"/>
        <v>3.3333333333333335E-3</v>
      </c>
    </row>
    <row r="121" spans="1:10">
      <c r="A121">
        <v>111</v>
      </c>
      <c r="B121" s="2">
        <f t="shared" ref="B121:B130" ca="1" si="15">$J$3+SUM(B120:D120)</f>
        <v>14790.674658238968</v>
      </c>
      <c r="C121" s="1">
        <f t="shared" ref="C121:C130" ca="1" si="16">B121*I121</f>
        <v>24.65112443039828</v>
      </c>
      <c r="D121" s="1">
        <f t="shared" ref="D121:D130" ca="1" si="17">B121*J121</f>
        <v>49.30224886079656</v>
      </c>
      <c r="E121">
        <f t="shared" ca="1" si="10"/>
        <v>46.823181394972664</v>
      </c>
      <c r="F121" s="1">
        <f t="shared" ref="F121:F130" ca="1" si="18">$J$3+F120+C120+E120</f>
        <v>14626.455240642004</v>
      </c>
      <c r="I121">
        <f t="shared" ca="1" si="11"/>
        <v>1.6666666666666668E-3</v>
      </c>
      <c r="J121">
        <f t="shared" ca="1" si="12"/>
        <v>3.3333333333333335E-3</v>
      </c>
    </row>
    <row r="122" spans="1:10">
      <c r="A122">
        <v>112</v>
      </c>
      <c r="B122" s="2">
        <f t="shared" ca="1" si="15"/>
        <v>14964.628031530163</v>
      </c>
      <c r="C122" s="1">
        <f t="shared" ca="1" si="16"/>
        <v>24.941046719216938</v>
      </c>
      <c r="D122" s="1">
        <f t="shared" ca="1" si="17"/>
        <v>49.882093438433877</v>
      </c>
      <c r="E122">
        <f t="shared" ca="1" si="10"/>
        <v>47.385630635280862</v>
      </c>
      <c r="F122" s="1">
        <f t="shared" ca="1" si="18"/>
        <v>14797.929546467376</v>
      </c>
      <c r="I122">
        <f t="shared" ca="1" si="11"/>
        <v>1.6666666666666668E-3</v>
      </c>
      <c r="J122">
        <f t="shared" ca="1" si="12"/>
        <v>3.3333333333333335E-3</v>
      </c>
    </row>
    <row r="123" spans="1:10">
      <c r="A123">
        <v>113</v>
      </c>
      <c r="B123" s="2">
        <f t="shared" ca="1" si="15"/>
        <v>15139.451171687813</v>
      </c>
      <c r="C123" s="1">
        <f t="shared" ca="1" si="16"/>
        <v>25.232418619479692</v>
      </c>
      <c r="D123" s="1">
        <f t="shared" ca="1" si="17"/>
        <v>50.464837238959383</v>
      </c>
      <c r="E123">
        <f t="shared" ca="1" si="10"/>
        <v>47.950892121790602</v>
      </c>
      <c r="F123" s="1">
        <f t="shared" ca="1" si="18"/>
        <v>14970.256223821874</v>
      </c>
      <c r="I123">
        <f t="shared" ca="1" si="11"/>
        <v>1.6666666666666668E-3</v>
      </c>
      <c r="J123">
        <f t="shared" ca="1" si="12"/>
        <v>3.3333333333333335E-3</v>
      </c>
    </row>
    <row r="124" spans="1:10">
      <c r="A124">
        <v>114</v>
      </c>
      <c r="B124" s="2">
        <f t="shared" ca="1" si="15"/>
        <v>15315.148427546254</v>
      </c>
      <c r="C124" s="1">
        <f t="shared" ca="1" si="16"/>
        <v>25.525247379243758</v>
      </c>
      <c r="D124" s="1">
        <f t="shared" ca="1" si="17"/>
        <v>51.050494758487517</v>
      </c>
      <c r="E124">
        <f t="shared" ca="1" si="10"/>
        <v>48.518979915732892</v>
      </c>
      <c r="F124" s="1">
        <f t="shared" ca="1" si="18"/>
        <v>15143.439534563146</v>
      </c>
      <c r="I124">
        <f t="shared" ca="1" si="11"/>
        <v>1.6666666666666668E-3</v>
      </c>
      <c r="J124">
        <f t="shared" ca="1" si="12"/>
        <v>3.3333333333333335E-3</v>
      </c>
    </row>
    <row r="125" spans="1:10">
      <c r="A125">
        <v>115</v>
      </c>
      <c r="B125" s="2">
        <f t="shared" ca="1" si="15"/>
        <v>15491.724169683985</v>
      </c>
      <c r="C125" s="1">
        <f t="shared" ca="1" si="16"/>
        <v>25.819540282806642</v>
      </c>
      <c r="D125" s="1">
        <f t="shared" ca="1" si="17"/>
        <v>51.639080565613284</v>
      </c>
      <c r="E125">
        <f t="shared" ca="1" si="10"/>
        <v>49.089908148644888</v>
      </c>
      <c r="F125" s="1">
        <f t="shared" ca="1" si="18"/>
        <v>15317.483761858122</v>
      </c>
      <c r="I125">
        <f t="shared" ca="1" si="11"/>
        <v>1.6666666666666668E-3</v>
      </c>
      <c r="J125">
        <f t="shared" ca="1" si="12"/>
        <v>3.3333333333333335E-3</v>
      </c>
    </row>
    <row r="126" spans="1:10">
      <c r="A126">
        <v>116</v>
      </c>
      <c r="B126" s="2">
        <f t="shared" ca="1" si="15"/>
        <v>15669.182790532404</v>
      </c>
      <c r="C126" s="1">
        <f t="shared" ca="1" si="16"/>
        <v>26.115304650887342</v>
      </c>
      <c r="D126" s="1">
        <f t="shared" ca="1" si="17"/>
        <v>52.230609301774685</v>
      </c>
      <c r="E126">
        <f t="shared" ca="1" si="10"/>
        <v>49.663691022721444</v>
      </c>
      <c r="F126" s="1">
        <f t="shared" ca="1" si="18"/>
        <v>15492.393210289572</v>
      </c>
      <c r="I126">
        <f t="shared" ca="1" si="11"/>
        <v>1.6666666666666668E-3</v>
      </c>
      <c r="J126">
        <f t="shared" ca="1" si="12"/>
        <v>3.3333333333333335E-3</v>
      </c>
    </row>
    <row r="127" spans="1:10">
      <c r="A127">
        <v>117</v>
      </c>
      <c r="B127" s="2">
        <f t="shared" ca="1" si="15"/>
        <v>15847.528704485067</v>
      </c>
      <c r="C127" s="1">
        <f t="shared" ca="1" si="16"/>
        <v>26.412547840808447</v>
      </c>
      <c r="D127" s="1">
        <f t="shared" ca="1" si="17"/>
        <v>52.825095681616894</v>
      </c>
      <c r="E127">
        <f t="shared" ca="1" si="10"/>
        <v>50.240342811168389</v>
      </c>
      <c r="F127" s="1">
        <f t="shared" ca="1" si="18"/>
        <v>15668.172205963181</v>
      </c>
      <c r="I127">
        <f t="shared" ca="1" si="11"/>
        <v>1.6666666666666668E-3</v>
      </c>
      <c r="J127">
        <f t="shared" ca="1" si="12"/>
        <v>3.3333333333333335E-3</v>
      </c>
    </row>
    <row r="128" spans="1:10">
      <c r="A128">
        <v>118</v>
      </c>
      <c r="B128" s="2">
        <f t="shared" ca="1" si="15"/>
        <v>16026.766348007492</v>
      </c>
      <c r="C128" s="1">
        <f t="shared" ca="1" si="16"/>
        <v>26.711277246679156</v>
      </c>
      <c r="D128" s="1">
        <f t="shared" ca="1" si="17"/>
        <v>53.422554493358312</v>
      </c>
      <c r="E128">
        <f t="shared" ca="1" si="10"/>
        <v>50.819877858557561</v>
      </c>
      <c r="F128" s="1">
        <f t="shared" ca="1" si="18"/>
        <v>15844.825096615157</v>
      </c>
      <c r="I128">
        <f t="shared" ca="1" si="11"/>
        <v>1.6666666666666668E-3</v>
      </c>
      <c r="J128">
        <f t="shared" ca="1" si="12"/>
        <v>3.3333333333333335E-3</v>
      </c>
    </row>
    <row r="129" spans="1:10">
      <c r="A129">
        <v>119</v>
      </c>
      <c r="B129" s="2">
        <f t="shared" ca="1" si="15"/>
        <v>16206.900179747528</v>
      </c>
      <c r="C129" s="1">
        <f t="shared" ca="1" si="16"/>
        <v>27.011500299579215</v>
      </c>
      <c r="D129" s="1">
        <f t="shared" ca="1" si="17"/>
        <v>54.023000599158429</v>
      </c>
      <c r="E129">
        <f t="shared" ca="1" si="10"/>
        <v>51.402310581183677</v>
      </c>
      <c r="F129" s="1">
        <f t="shared" ca="1" si="18"/>
        <v>16022.356251720394</v>
      </c>
      <c r="I129">
        <f t="shared" ca="1" si="11"/>
        <v>1.6666666666666668E-3</v>
      </c>
      <c r="J129">
        <f t="shared" ca="1" si="12"/>
        <v>3.3333333333333335E-3</v>
      </c>
    </row>
    <row r="130" spans="1:10">
      <c r="A130">
        <v>120</v>
      </c>
      <c r="B130" s="2">
        <f t="shared" ca="1" si="15"/>
        <v>16387.934680646264</v>
      </c>
      <c r="C130" s="1">
        <f t="shared" ca="1" si="16"/>
        <v>27.313224467743776</v>
      </c>
      <c r="D130" s="1">
        <f t="shared" ca="1" si="17"/>
        <v>54.626448935487552</v>
      </c>
      <c r="E130">
        <f t="shared" ca="1" si="10"/>
        <v>51.987655467422925</v>
      </c>
      <c r="F130" s="1">
        <f t="shared" ca="1" si="18"/>
        <v>16200.770062601156</v>
      </c>
      <c r="I130">
        <f t="shared" ca="1" si="11"/>
        <v>1.6666666666666668E-3</v>
      </c>
      <c r="J130">
        <f t="shared" ca="1" si="12"/>
        <v>3.3333333333333335E-3</v>
      </c>
    </row>
    <row r="131" spans="1:10">
      <c r="A131">
        <v>121</v>
      </c>
      <c r="B131" s="2">
        <f t="shared" ref="B131:B141" ca="1" si="19">$J$3+SUM(B130:D130)</f>
        <v>16569.874354049494</v>
      </c>
      <c r="C131" s="1">
        <f t="shared" ref="C131:C141" ca="1" si="20">B131*I131</f>
        <v>27.616457256749158</v>
      </c>
      <c r="D131" s="1">
        <f t="shared" ref="D131:D141" ca="1" si="21">B131*J131</f>
        <v>55.232914513498315</v>
      </c>
      <c r="E131">
        <f t="shared" ref="E131:E141" ca="1" si="22">IF(D131&gt;0,D131-MIN((1+D131*0.03),D131*0.1),0)</f>
        <v>52.575927078093365</v>
      </c>
      <c r="F131" s="1">
        <f t="shared" ref="F131:F141" ca="1" si="23">$J$3+F130+C130+E130</f>
        <v>16380.070942536322</v>
      </c>
      <c r="I131">
        <f t="shared" ca="1" si="11"/>
        <v>1.6666666666666668E-3</v>
      </c>
      <c r="J131">
        <f t="shared" ca="1" si="12"/>
        <v>3.3333333333333335E-3</v>
      </c>
    </row>
    <row r="132" spans="1:10">
      <c r="A132">
        <v>122</v>
      </c>
      <c r="B132" s="2">
        <f t="shared" ca="1" si="19"/>
        <v>16752.723725819742</v>
      </c>
      <c r="C132" s="1">
        <f t="shared" ca="1" si="20"/>
        <v>27.921206209699573</v>
      </c>
      <c r="D132" s="1">
        <f t="shared" ca="1" si="21"/>
        <v>55.842412419399146</v>
      </c>
      <c r="E132">
        <f t="shared" ca="1" si="22"/>
        <v>53.167140046817174</v>
      </c>
      <c r="F132" s="1">
        <f t="shared" ca="1" si="23"/>
        <v>16560.263326871169</v>
      </c>
      <c r="I132">
        <f t="shared" ca="1" si="11"/>
        <v>1.6666666666666668E-3</v>
      </c>
      <c r="J132">
        <f t="shared" ca="1" si="12"/>
        <v>3.3333333333333335E-3</v>
      </c>
    </row>
    <row r="133" spans="1:10">
      <c r="A133">
        <v>123</v>
      </c>
      <c r="B133" s="2">
        <f t="shared" ca="1" si="19"/>
        <v>16936.48734444884</v>
      </c>
      <c r="C133" s="1">
        <f t="shared" ca="1" si="20"/>
        <v>28.227478907414735</v>
      </c>
      <c r="D133" s="1">
        <f t="shared" ca="1" si="21"/>
        <v>56.45495781482947</v>
      </c>
      <c r="E133">
        <f t="shared" ca="1" si="22"/>
        <v>53.761309080384585</v>
      </c>
      <c r="F133" s="1">
        <f t="shared" ca="1" si="23"/>
        <v>16741.351673127687</v>
      </c>
      <c r="I133">
        <f t="shared" ca="1" si="11"/>
        <v>1.6666666666666668E-3</v>
      </c>
      <c r="J133">
        <f t="shared" ca="1" si="12"/>
        <v>3.3333333333333335E-3</v>
      </c>
    </row>
    <row r="134" spans="1:10">
      <c r="A134">
        <v>124</v>
      </c>
      <c r="B134" s="2">
        <f t="shared" ca="1" si="19"/>
        <v>17121.169781171084</v>
      </c>
      <c r="C134" s="1">
        <f t="shared" ca="1" si="20"/>
        <v>28.535282968618475</v>
      </c>
      <c r="D134" s="1">
        <f t="shared" ca="1" si="21"/>
        <v>57.07056593723695</v>
      </c>
      <c r="E134">
        <f t="shared" ca="1" si="22"/>
        <v>54.358448959119841</v>
      </c>
      <c r="F134" s="1">
        <f t="shared" ca="1" si="23"/>
        <v>16923.340461115487</v>
      </c>
      <c r="I134">
        <f t="shared" ca="1" si="11"/>
        <v>1.6666666666666668E-3</v>
      </c>
      <c r="J134">
        <f t="shared" ca="1" si="12"/>
        <v>3.3333333333333335E-3</v>
      </c>
    </row>
    <row r="135" spans="1:10">
      <c r="A135">
        <v>125</v>
      </c>
      <c r="B135" s="2">
        <f t="shared" ca="1" si="19"/>
        <v>17306.77563007694</v>
      </c>
      <c r="C135" s="1">
        <f t="shared" ca="1" si="20"/>
        <v>28.844626050128234</v>
      </c>
      <c r="D135" s="1">
        <f t="shared" ca="1" si="21"/>
        <v>57.689252100256468</v>
      </c>
      <c r="E135">
        <f t="shared" ca="1" si="22"/>
        <v>54.958574537248772</v>
      </c>
      <c r="F135" s="1">
        <f t="shared" ca="1" si="23"/>
        <v>17106.234193043227</v>
      </c>
      <c r="I135">
        <f t="shared" ca="1" si="11"/>
        <v>1.6666666666666668E-3</v>
      </c>
      <c r="J135">
        <f t="shared" ca="1" si="12"/>
        <v>3.3333333333333335E-3</v>
      </c>
    </row>
    <row r="136" spans="1:10">
      <c r="A136">
        <v>126</v>
      </c>
      <c r="B136" s="2">
        <f t="shared" ca="1" si="19"/>
        <v>17493.309508227325</v>
      </c>
      <c r="C136" s="1">
        <f t="shared" ca="1" si="20"/>
        <v>29.155515847045542</v>
      </c>
      <c r="D136" s="1">
        <f t="shared" ca="1" si="21"/>
        <v>58.311031694091085</v>
      </c>
      <c r="E136">
        <f t="shared" ca="1" si="22"/>
        <v>55.561700743268354</v>
      </c>
      <c r="F136" s="1">
        <f t="shared" ca="1" si="23"/>
        <v>17290.037393630606</v>
      </c>
      <c r="I136">
        <f t="shared" ca="1" si="11"/>
        <v>1.6666666666666668E-3</v>
      </c>
      <c r="J136">
        <f t="shared" ca="1" si="12"/>
        <v>3.3333333333333335E-3</v>
      </c>
    </row>
    <row r="137" spans="1:10">
      <c r="A137">
        <v>127</v>
      </c>
      <c r="B137" s="2">
        <f t="shared" ca="1" si="19"/>
        <v>17680.776055768463</v>
      </c>
      <c r="C137" s="1">
        <f t="shared" ca="1" si="20"/>
        <v>29.46796009294744</v>
      </c>
      <c r="D137" s="1">
        <f t="shared" ca="1" si="21"/>
        <v>58.935920185894879</v>
      </c>
      <c r="E137">
        <f t="shared" ca="1" si="22"/>
        <v>56.16784258031803</v>
      </c>
      <c r="F137" s="1">
        <f t="shared" ca="1" si="23"/>
        <v>17474.75461022092</v>
      </c>
      <c r="I137">
        <f t="shared" ca="1" si="11"/>
        <v>1.6666666666666668E-3</v>
      </c>
      <c r="J137">
        <f t="shared" ca="1" si="12"/>
        <v>3.3333333333333335E-3</v>
      </c>
    </row>
    <row r="138" spans="1:10">
      <c r="A138">
        <v>128</v>
      </c>
      <c r="B138" s="2">
        <f t="shared" ca="1" si="19"/>
        <v>17869.179936047305</v>
      </c>
      <c r="C138" s="1">
        <f t="shared" ca="1" si="20"/>
        <v>29.781966560078843</v>
      </c>
      <c r="D138" s="1">
        <f t="shared" ca="1" si="21"/>
        <v>59.563933120157685</v>
      </c>
      <c r="E138">
        <f t="shared" ca="1" si="22"/>
        <v>56.777015126552953</v>
      </c>
      <c r="F138" s="1">
        <f t="shared" ca="1" si="23"/>
        <v>17660.390412894187</v>
      </c>
      <c r="I138">
        <f t="shared" ca="1" si="11"/>
        <v>1.6666666666666668E-3</v>
      </c>
      <c r="J138">
        <f t="shared" ca="1" si="12"/>
        <v>3.3333333333333335E-3</v>
      </c>
    </row>
    <row r="139" spans="1:10">
      <c r="A139">
        <v>129</v>
      </c>
      <c r="B139" s="2">
        <f t="shared" ca="1" si="19"/>
        <v>18058.525835727542</v>
      </c>
      <c r="C139" s="1">
        <f t="shared" ca="1" si="20"/>
        <v>30.097543059545906</v>
      </c>
      <c r="D139" s="1">
        <f t="shared" ca="1" si="21"/>
        <v>60.195086119091812</v>
      </c>
      <c r="E139">
        <f t="shared" ca="1" si="22"/>
        <v>57.389233535519054</v>
      </c>
      <c r="F139" s="1">
        <f t="shared" ca="1" si="23"/>
        <v>17846.949394580821</v>
      </c>
      <c r="I139">
        <f t="shared" ca="1" si="11"/>
        <v>1.6666666666666668E-3</v>
      </c>
      <c r="J139">
        <f t="shared" ca="1" si="12"/>
        <v>3.3333333333333335E-3</v>
      </c>
    </row>
    <row r="140" spans="1:10">
      <c r="A140">
        <v>130</v>
      </c>
      <c r="B140" s="2">
        <f t="shared" ca="1" si="19"/>
        <v>18248.81846490618</v>
      </c>
      <c r="C140" s="1">
        <f t="shared" ca="1" si="20"/>
        <v>30.414697441510302</v>
      </c>
      <c r="D140" s="1">
        <f t="shared" ca="1" si="21"/>
        <v>60.829394883020605</v>
      </c>
      <c r="E140">
        <f t="shared" ca="1" si="22"/>
        <v>58.004513036529985</v>
      </c>
      <c r="F140" s="1">
        <f t="shared" ca="1" si="23"/>
        <v>18034.436171175887</v>
      </c>
      <c r="I140">
        <f t="shared" ref="I140:I142" ca="1" si="24">IF($J$7=0,$J$4,NORMINV(RAND(),$J$4,$J$7))</f>
        <v>1.6666666666666668E-3</v>
      </c>
      <c r="J140">
        <f t="shared" ref="J140:J142" ca="1" si="25">IF($J$8=0,$J$5,MAX(0,NORMINV(RAND(),$J$5,$J$8)))</f>
        <v>3.3333333333333335E-3</v>
      </c>
    </row>
    <row r="141" spans="1:10">
      <c r="A141">
        <v>131</v>
      </c>
      <c r="B141" s="2">
        <f t="shared" ca="1" si="19"/>
        <v>18440.062557230711</v>
      </c>
      <c r="C141" s="1">
        <f t="shared" ca="1" si="20"/>
        <v>30.733437595384519</v>
      </c>
      <c r="D141" s="1">
        <f t="shared" ca="1" si="21"/>
        <v>61.466875190769038</v>
      </c>
      <c r="E141">
        <f t="shared" ca="1" si="22"/>
        <v>58.622868935045965</v>
      </c>
      <c r="F141" s="1">
        <f t="shared" ca="1" si="23"/>
        <v>18222.855381653924</v>
      </c>
      <c r="I141">
        <f t="shared" ca="1" si="24"/>
        <v>1.6666666666666668E-3</v>
      </c>
      <c r="J141">
        <f t="shared" ca="1" si="25"/>
        <v>3.3333333333333335E-3</v>
      </c>
    </row>
    <row r="142" spans="1:10">
      <c r="A142">
        <v>132</v>
      </c>
      <c r="B142" s="2">
        <f t="shared" ref="B142" ca="1" si="26">$J$3+SUM(B141:D141)</f>
        <v>18632.262870016864</v>
      </c>
      <c r="C142" s="1">
        <f t="shared" ref="C142" ca="1" si="27">B142*I142</f>
        <v>31.053771450028108</v>
      </c>
      <c r="D142" s="1">
        <f t="shared" ref="D142" ca="1" si="28">B142*J142</f>
        <v>62.107542900056217</v>
      </c>
      <c r="E142">
        <f t="shared" ref="E142" ca="1" si="29">IF(D142&gt;0,D142-MIN((1+D142*0.03),D142*0.1),0)</f>
        <v>59.244316613054529</v>
      </c>
      <c r="F142" s="1">
        <f t="shared" ref="F142" ca="1" si="30">$J$3+F141+C141+E141</f>
        <v>18412.211688184354</v>
      </c>
      <c r="I142">
        <f t="shared" ca="1" si="24"/>
        <v>1.6666666666666668E-3</v>
      </c>
      <c r="J142">
        <f t="shared" ca="1" si="25"/>
        <v>3.3333333333333335E-3</v>
      </c>
    </row>
  </sheetData>
  <conditionalFormatting sqref="J7:J8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Allianz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g125412</dc:creator>
  <cp:lastModifiedBy>Vasily Nekrasov</cp:lastModifiedBy>
  <dcterms:created xsi:type="dcterms:W3CDTF">2018-01-11T06:28:13Z</dcterms:created>
  <dcterms:modified xsi:type="dcterms:W3CDTF">2018-01-22T23:30:39Z</dcterms:modified>
</cp:coreProperties>
</file>